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codeName="ThisWorkbook"/>
  <mc:AlternateContent xmlns:mc="http://schemas.openxmlformats.org/markup-compatibility/2006">
    <mc:Choice Requires="x15">
      <x15ac:absPath xmlns:x15ac="http://schemas.microsoft.com/office/spreadsheetml/2010/11/ac" url="Z:\2013_01711\Eva 1.1\1_Caracterizacion\"/>
    </mc:Choice>
  </mc:AlternateContent>
  <xr:revisionPtr revIDLastSave="0" documentId="13_ncr:1_{19F182C6-13BA-4E56-8D89-7DAD89F24A9C}" xr6:coauthVersionLast="45" xr6:coauthVersionMax="45" xr10:uidLastSave="{00000000-0000-0000-0000-000000000000}"/>
  <bookViews>
    <workbookView xWindow="-120" yWindow="-120" windowWidth="20730" windowHeight="11160" tabRatio="651" xr2:uid="{00000000-000D-0000-FFFF-FFFF00000000}"/>
  </bookViews>
  <sheets>
    <sheet name="Formato Caracterización" sheetId="1" r:id="rId1"/>
    <sheet name="Recomendaciones" sheetId="6" r:id="rId2"/>
    <sheet name="Consulta de Grupos de Valor" sheetId="9" r:id="rId3"/>
    <sheet name="Hoja1" sheetId="8" state="hidden" r:id="rId4"/>
    <sheet name="Listas Desplegables" sheetId="3" state="hidden" r:id="rId5"/>
    <sheet name="Consulta Listas Desplegables" sheetId="7" state="hidden" r:id="rId6"/>
  </sheets>
  <externalReferences>
    <externalReference r:id="rId7"/>
  </externalReferences>
  <definedNames>
    <definedName name="_xlnm._FilterDatabase" localSheetId="2" hidden="1">'Consulta de Grupos de Valor'!$B$4:$D$4</definedName>
    <definedName name="_xlnm._FilterDatabase" localSheetId="5" hidden="1">'Consulta Listas Desplegables'!$A$1:$BV$166</definedName>
    <definedName name="_xlnm._FilterDatabase" localSheetId="4" hidden="1">'Listas Desplegables'!$A$2:$BT$166</definedName>
    <definedName name="_xlnm.Print_Area" localSheetId="0">'Formato Caracterización'!$A$1:$CT$116</definedName>
    <definedName name="Externo">'Listas Desplegables'!$G$3:$G$159</definedName>
    <definedName name="Interno">'Listas Desplegables'!$F$3:$F$96</definedName>
    <definedName name="_xlnm.Print_Titles" localSheetId="0">'Formato Caracterización'!$1:$6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2" i="1" l="1"/>
  <c r="BS11" i="1"/>
  <c r="S11" i="1"/>
  <c r="CF10" i="1"/>
  <c r="CM2" i="1" s="1"/>
  <c r="D7" i="7" l="1"/>
  <c r="D6" i="7"/>
  <c r="B3" i="7" l="1"/>
  <c r="C3" i="7"/>
  <c r="D3" i="7"/>
  <c r="E3" i="7"/>
  <c r="F3" i="7"/>
  <c r="G3" i="7"/>
  <c r="H3" i="7"/>
  <c r="I3" i="7"/>
  <c r="J3" i="7"/>
  <c r="K3" i="7"/>
  <c r="L3" i="7"/>
  <c r="M3" i="7"/>
  <c r="N3" i="7"/>
  <c r="O3" i="7"/>
  <c r="P3" i="7"/>
  <c r="B4" i="7"/>
  <c r="C4" i="7"/>
  <c r="D4" i="7"/>
  <c r="E4" i="7"/>
  <c r="F4" i="7"/>
  <c r="G4" i="7"/>
  <c r="H4" i="7"/>
  <c r="I4" i="7"/>
  <c r="J4" i="7"/>
  <c r="K4" i="7"/>
  <c r="L4" i="7"/>
  <c r="M4" i="7"/>
  <c r="N4" i="7"/>
  <c r="O4" i="7"/>
  <c r="P4" i="7"/>
  <c r="B5" i="7"/>
  <c r="C5" i="7"/>
  <c r="D5" i="7"/>
  <c r="E5" i="7"/>
  <c r="F5" i="7"/>
  <c r="G5" i="7"/>
  <c r="H5" i="7"/>
  <c r="I5" i="7"/>
  <c r="J5" i="7"/>
  <c r="K5" i="7"/>
  <c r="L5" i="7"/>
  <c r="M5" i="7"/>
  <c r="N5" i="7"/>
  <c r="O5" i="7"/>
  <c r="P5" i="7"/>
  <c r="B6" i="7"/>
  <c r="C6" i="7"/>
  <c r="E6" i="7"/>
  <c r="F6" i="7"/>
  <c r="G6" i="7"/>
  <c r="H6" i="7"/>
  <c r="I6" i="7"/>
  <c r="J6" i="7"/>
  <c r="K6" i="7"/>
  <c r="L6" i="7"/>
  <c r="M6" i="7"/>
  <c r="N6" i="7"/>
  <c r="O6" i="7"/>
  <c r="P6" i="7"/>
  <c r="B7" i="7"/>
  <c r="C7" i="7"/>
  <c r="E7" i="7"/>
  <c r="F7" i="7"/>
  <c r="G7" i="7"/>
  <c r="H7" i="7"/>
  <c r="I7" i="7"/>
  <c r="J7" i="7"/>
  <c r="K7" i="7"/>
  <c r="L7" i="7"/>
  <c r="M7" i="7"/>
  <c r="N7" i="7"/>
  <c r="O7" i="7"/>
  <c r="P7" i="7"/>
  <c r="B8" i="7"/>
  <c r="C8" i="7"/>
  <c r="D8" i="7"/>
  <c r="E8" i="7"/>
  <c r="F8" i="7"/>
  <c r="G8" i="7"/>
  <c r="H8" i="7"/>
  <c r="I8" i="7"/>
  <c r="J8" i="7"/>
  <c r="K8" i="7"/>
  <c r="L8" i="7"/>
  <c r="M8" i="7"/>
  <c r="N8" i="7"/>
  <c r="O8" i="7"/>
  <c r="P8" i="7"/>
  <c r="B9" i="7"/>
  <c r="C9" i="7"/>
  <c r="D9" i="7"/>
  <c r="E9" i="7"/>
  <c r="F9" i="7"/>
  <c r="G9" i="7"/>
  <c r="H9" i="7"/>
  <c r="I9" i="7"/>
  <c r="J9" i="7"/>
  <c r="K9" i="7"/>
  <c r="L9" i="7"/>
  <c r="M9" i="7"/>
  <c r="N9" i="7"/>
  <c r="O9" i="7"/>
  <c r="P9" i="7"/>
  <c r="B10" i="7"/>
  <c r="C10" i="7"/>
  <c r="D10" i="7"/>
  <c r="E10" i="7"/>
  <c r="F10" i="7"/>
  <c r="G10" i="7"/>
  <c r="H10" i="7"/>
  <c r="I10" i="7"/>
  <c r="J10" i="7"/>
  <c r="K10" i="7"/>
  <c r="L10" i="7"/>
  <c r="M10" i="7"/>
  <c r="N10" i="7"/>
  <c r="O10" i="7"/>
  <c r="P10" i="7"/>
  <c r="B11" i="7"/>
  <c r="C11" i="7"/>
  <c r="D11" i="7"/>
  <c r="E11" i="7"/>
  <c r="F11" i="7"/>
  <c r="G11" i="7"/>
  <c r="H11" i="7"/>
  <c r="I11" i="7"/>
  <c r="J11" i="7"/>
  <c r="K11" i="7"/>
  <c r="L11" i="7"/>
  <c r="M11" i="7"/>
  <c r="N11" i="7"/>
  <c r="O11" i="7"/>
  <c r="P11" i="7"/>
  <c r="B12" i="7"/>
  <c r="C12" i="7"/>
  <c r="D12" i="7"/>
  <c r="E12" i="7"/>
  <c r="F12" i="7"/>
  <c r="G12" i="7"/>
  <c r="H12" i="7"/>
  <c r="I12" i="7"/>
  <c r="J12" i="7"/>
  <c r="K12" i="7"/>
  <c r="L12" i="7"/>
  <c r="M12" i="7"/>
  <c r="N12" i="7"/>
  <c r="O12" i="7"/>
  <c r="P12" i="7"/>
  <c r="B13" i="7"/>
  <c r="C13" i="7"/>
  <c r="D13" i="7"/>
  <c r="E13" i="7"/>
  <c r="F13" i="7"/>
  <c r="G13" i="7"/>
  <c r="H13" i="7"/>
  <c r="I13" i="7"/>
  <c r="J13" i="7"/>
  <c r="K13" i="7"/>
  <c r="L13" i="7"/>
  <c r="M13" i="7"/>
  <c r="N13" i="7"/>
  <c r="O13" i="7"/>
  <c r="P13" i="7"/>
  <c r="B14" i="7"/>
  <c r="C14" i="7"/>
  <c r="D14" i="7"/>
  <c r="E14" i="7"/>
  <c r="F14" i="7"/>
  <c r="G14" i="7"/>
  <c r="H14" i="7"/>
  <c r="I14" i="7"/>
  <c r="J14" i="7"/>
  <c r="K14" i="7"/>
  <c r="L14" i="7"/>
  <c r="M14" i="7"/>
  <c r="N14" i="7"/>
  <c r="O14" i="7"/>
  <c r="P14" i="7"/>
  <c r="B15" i="7"/>
  <c r="C15" i="7"/>
  <c r="D15" i="7"/>
  <c r="E15" i="7"/>
  <c r="F15" i="7"/>
  <c r="G15" i="7"/>
  <c r="H15" i="7"/>
  <c r="I15" i="7"/>
  <c r="J15" i="7"/>
  <c r="K15" i="7"/>
  <c r="L15" i="7"/>
  <c r="M15" i="7"/>
  <c r="N15" i="7"/>
  <c r="O15" i="7"/>
  <c r="P15" i="7"/>
  <c r="B16" i="7"/>
  <c r="C16" i="7"/>
  <c r="D16" i="7"/>
  <c r="E16" i="7"/>
  <c r="F16" i="7"/>
  <c r="G16" i="7"/>
  <c r="H16" i="7"/>
  <c r="I16" i="7"/>
  <c r="J16" i="7"/>
  <c r="K16" i="7"/>
  <c r="L16" i="7"/>
  <c r="M16" i="7"/>
  <c r="N16" i="7"/>
  <c r="O16" i="7"/>
  <c r="P16" i="7"/>
  <c r="B17" i="7"/>
  <c r="C17" i="7"/>
  <c r="D17" i="7"/>
  <c r="E17" i="7"/>
  <c r="F17" i="7"/>
  <c r="G17" i="7"/>
  <c r="H17" i="7"/>
  <c r="I17" i="7"/>
  <c r="J17" i="7"/>
  <c r="K17" i="7"/>
  <c r="L17" i="7"/>
  <c r="M17" i="7"/>
  <c r="N17" i="7"/>
  <c r="O17" i="7"/>
  <c r="P17" i="7"/>
  <c r="B18" i="7"/>
  <c r="C18" i="7"/>
  <c r="D18" i="7"/>
  <c r="E18" i="7"/>
  <c r="F18" i="7"/>
  <c r="G18" i="7"/>
  <c r="H18" i="7"/>
  <c r="I18" i="7"/>
  <c r="J18" i="7"/>
  <c r="K18" i="7"/>
  <c r="L18" i="7"/>
  <c r="M18" i="7"/>
  <c r="N18" i="7"/>
  <c r="O18" i="7"/>
  <c r="P18" i="7"/>
  <c r="B19" i="7"/>
  <c r="C19" i="7"/>
  <c r="D19" i="7"/>
  <c r="E19" i="7"/>
  <c r="F19" i="7"/>
  <c r="G19" i="7"/>
  <c r="H19" i="7"/>
  <c r="I19" i="7"/>
  <c r="J19" i="7"/>
  <c r="K19" i="7"/>
  <c r="L19" i="7"/>
  <c r="M19" i="7"/>
  <c r="N19" i="7"/>
  <c r="O19" i="7"/>
  <c r="P19" i="7"/>
  <c r="B20" i="7"/>
  <c r="C20" i="7"/>
  <c r="D20" i="7"/>
  <c r="E20" i="7"/>
  <c r="F20" i="7"/>
  <c r="G20" i="7"/>
  <c r="H20" i="7"/>
  <c r="I20" i="7"/>
  <c r="J20" i="7"/>
  <c r="K20" i="7"/>
  <c r="L20" i="7"/>
  <c r="M20" i="7"/>
  <c r="N20" i="7"/>
  <c r="O20" i="7"/>
  <c r="P20" i="7"/>
  <c r="B21" i="7"/>
  <c r="C21" i="7"/>
  <c r="D21" i="7"/>
  <c r="E21" i="7"/>
  <c r="F21" i="7"/>
  <c r="G21" i="7"/>
  <c r="H21" i="7"/>
  <c r="I21" i="7"/>
  <c r="J21" i="7"/>
  <c r="K21" i="7"/>
  <c r="L21" i="7"/>
  <c r="M21" i="7"/>
  <c r="N21" i="7"/>
  <c r="O21" i="7"/>
  <c r="P21" i="7"/>
  <c r="B22" i="7"/>
  <c r="C22" i="7"/>
  <c r="D22" i="7"/>
  <c r="E22" i="7"/>
  <c r="F22" i="7"/>
  <c r="G22" i="7"/>
  <c r="H22" i="7"/>
  <c r="I22" i="7"/>
  <c r="J22" i="7"/>
  <c r="K22" i="7"/>
  <c r="L22" i="7"/>
  <c r="M22" i="7"/>
  <c r="N22" i="7"/>
  <c r="O22" i="7"/>
  <c r="P22" i="7"/>
  <c r="B23" i="7"/>
  <c r="C23" i="7"/>
  <c r="D23" i="7"/>
  <c r="E23" i="7"/>
  <c r="F23" i="7"/>
  <c r="G23" i="7"/>
  <c r="H23" i="7"/>
  <c r="I23" i="7"/>
  <c r="J23" i="7"/>
  <c r="K23" i="7"/>
  <c r="L23" i="7"/>
  <c r="M23" i="7"/>
  <c r="N23" i="7"/>
  <c r="O23" i="7"/>
  <c r="P23" i="7"/>
  <c r="B24" i="7"/>
  <c r="C24" i="7"/>
  <c r="D24" i="7"/>
  <c r="E24" i="7"/>
  <c r="F24" i="7"/>
  <c r="G24" i="7"/>
  <c r="H24" i="7"/>
  <c r="I24" i="7"/>
  <c r="J24" i="7"/>
  <c r="K24" i="7"/>
  <c r="L24" i="7"/>
  <c r="M24" i="7"/>
  <c r="N24" i="7"/>
  <c r="O24" i="7"/>
  <c r="P24" i="7"/>
  <c r="B25" i="7"/>
  <c r="C25" i="7"/>
  <c r="D25" i="7"/>
  <c r="E25" i="7"/>
  <c r="F25" i="7"/>
  <c r="G25" i="7"/>
  <c r="H25" i="7"/>
  <c r="I25" i="7"/>
  <c r="J25" i="7"/>
  <c r="K25" i="7"/>
  <c r="L25" i="7"/>
  <c r="M25" i="7"/>
  <c r="N25" i="7"/>
  <c r="O25" i="7"/>
  <c r="P25" i="7"/>
  <c r="B26" i="7"/>
  <c r="C26" i="7"/>
  <c r="D26" i="7"/>
  <c r="E26" i="7"/>
  <c r="F26" i="7"/>
  <c r="G26" i="7"/>
  <c r="H26" i="7"/>
  <c r="I26" i="7"/>
  <c r="J26" i="7"/>
  <c r="K26" i="7"/>
  <c r="L26" i="7"/>
  <c r="M26" i="7"/>
  <c r="N26" i="7"/>
  <c r="O26" i="7"/>
  <c r="P26" i="7"/>
  <c r="B27" i="7"/>
  <c r="C27" i="7"/>
  <c r="D27" i="7"/>
  <c r="E27" i="7"/>
  <c r="F27" i="7"/>
  <c r="G27" i="7"/>
  <c r="H27" i="7"/>
  <c r="I27" i="7"/>
  <c r="J27" i="7"/>
  <c r="K27" i="7"/>
  <c r="L27" i="7"/>
  <c r="M27" i="7"/>
  <c r="N27" i="7"/>
  <c r="O27" i="7"/>
  <c r="P27" i="7"/>
  <c r="B28" i="7"/>
  <c r="C28" i="7"/>
  <c r="D28" i="7"/>
  <c r="E28" i="7"/>
  <c r="F28" i="7"/>
  <c r="G28" i="7"/>
  <c r="H28" i="7"/>
  <c r="I28" i="7"/>
  <c r="J28" i="7"/>
  <c r="K28" i="7"/>
  <c r="L28" i="7"/>
  <c r="M28" i="7"/>
  <c r="N28" i="7"/>
  <c r="O28" i="7"/>
  <c r="P28" i="7"/>
  <c r="B29" i="7"/>
  <c r="C29" i="7"/>
  <c r="D29" i="7"/>
  <c r="E29" i="7"/>
  <c r="F29" i="7"/>
  <c r="G29" i="7"/>
  <c r="H29" i="7"/>
  <c r="I29" i="7"/>
  <c r="J29" i="7"/>
  <c r="K29" i="7"/>
  <c r="L29" i="7"/>
  <c r="M29" i="7"/>
  <c r="N29" i="7"/>
  <c r="O29" i="7"/>
  <c r="P29" i="7"/>
  <c r="B30" i="7"/>
  <c r="C30" i="7"/>
  <c r="D30" i="7"/>
  <c r="E30" i="7"/>
  <c r="F30" i="7"/>
  <c r="G30" i="7"/>
  <c r="H30" i="7"/>
  <c r="I30" i="7"/>
  <c r="J30" i="7"/>
  <c r="K30" i="7"/>
  <c r="L30" i="7"/>
  <c r="M30" i="7"/>
  <c r="N30" i="7"/>
  <c r="O30" i="7"/>
  <c r="P30" i="7"/>
  <c r="B31" i="7"/>
  <c r="C31" i="7"/>
  <c r="D31" i="7"/>
  <c r="E31" i="7"/>
  <c r="F31" i="7"/>
  <c r="G31" i="7"/>
  <c r="H31" i="7"/>
  <c r="I31" i="7"/>
  <c r="J31" i="7"/>
  <c r="K31" i="7"/>
  <c r="L31" i="7"/>
  <c r="M31" i="7"/>
  <c r="N31" i="7"/>
  <c r="O31" i="7"/>
  <c r="P31" i="7"/>
  <c r="B32" i="7"/>
  <c r="C32" i="7"/>
  <c r="D32" i="7"/>
  <c r="E32" i="7"/>
  <c r="F32" i="7"/>
  <c r="G32" i="7"/>
  <c r="H32" i="7"/>
  <c r="I32" i="7"/>
  <c r="J32" i="7"/>
  <c r="K32" i="7"/>
  <c r="L32" i="7"/>
  <c r="M32" i="7"/>
  <c r="N32" i="7"/>
  <c r="O32" i="7"/>
  <c r="P32" i="7"/>
  <c r="B33" i="7"/>
  <c r="C33" i="7"/>
  <c r="D33" i="7"/>
  <c r="E33" i="7"/>
  <c r="F33" i="7"/>
  <c r="G33" i="7"/>
  <c r="H33" i="7"/>
  <c r="I33" i="7"/>
  <c r="J33" i="7"/>
  <c r="K33" i="7"/>
  <c r="L33" i="7"/>
  <c r="M33" i="7"/>
  <c r="N33" i="7"/>
  <c r="O33" i="7"/>
  <c r="P33" i="7"/>
  <c r="B34" i="7"/>
  <c r="C34" i="7"/>
  <c r="D34" i="7"/>
  <c r="E34" i="7"/>
  <c r="F34" i="7"/>
  <c r="G34" i="7"/>
  <c r="H34" i="7"/>
  <c r="I34" i="7"/>
  <c r="J34" i="7"/>
  <c r="K34" i="7"/>
  <c r="L34" i="7"/>
  <c r="M34" i="7"/>
  <c r="N34" i="7"/>
  <c r="O34" i="7"/>
  <c r="P34" i="7"/>
  <c r="B35" i="7"/>
  <c r="C35" i="7"/>
  <c r="D35" i="7"/>
  <c r="E35" i="7"/>
  <c r="F35" i="7"/>
  <c r="G35" i="7"/>
  <c r="H35" i="7"/>
  <c r="I35" i="7"/>
  <c r="J35" i="7"/>
  <c r="K35" i="7"/>
  <c r="L35" i="7"/>
  <c r="M35" i="7"/>
  <c r="N35" i="7"/>
  <c r="O35" i="7"/>
  <c r="P35" i="7"/>
  <c r="B36" i="7"/>
  <c r="C36" i="7"/>
  <c r="D36" i="7"/>
  <c r="E36" i="7"/>
  <c r="F36" i="7"/>
  <c r="G36" i="7"/>
  <c r="H36" i="7"/>
  <c r="I36" i="7"/>
  <c r="J36" i="7"/>
  <c r="K36" i="7"/>
  <c r="L36" i="7"/>
  <c r="M36" i="7"/>
  <c r="N36" i="7"/>
  <c r="O36" i="7"/>
  <c r="P36" i="7"/>
  <c r="B37" i="7"/>
  <c r="C37" i="7"/>
  <c r="D37" i="7"/>
  <c r="E37" i="7"/>
  <c r="F37" i="7"/>
  <c r="G37" i="7"/>
  <c r="H37" i="7"/>
  <c r="I37" i="7"/>
  <c r="J37" i="7"/>
  <c r="K37" i="7"/>
  <c r="L37" i="7"/>
  <c r="M37" i="7"/>
  <c r="N37" i="7"/>
  <c r="O37" i="7"/>
  <c r="P37" i="7"/>
  <c r="B38" i="7"/>
  <c r="C38" i="7"/>
  <c r="D38" i="7"/>
  <c r="E38" i="7"/>
  <c r="F38" i="7"/>
  <c r="G38" i="7"/>
  <c r="H38" i="7"/>
  <c r="I38" i="7"/>
  <c r="J38" i="7"/>
  <c r="K38" i="7"/>
  <c r="L38" i="7"/>
  <c r="M38" i="7"/>
  <c r="N38" i="7"/>
  <c r="O38" i="7"/>
  <c r="P38" i="7"/>
  <c r="B39" i="7"/>
  <c r="C39" i="7"/>
  <c r="D39" i="7"/>
  <c r="E39" i="7"/>
  <c r="F39" i="7"/>
  <c r="G39" i="7"/>
  <c r="H39" i="7"/>
  <c r="I39" i="7"/>
  <c r="J39" i="7"/>
  <c r="K39" i="7"/>
  <c r="L39" i="7"/>
  <c r="M39" i="7"/>
  <c r="N39" i="7"/>
  <c r="O39" i="7"/>
  <c r="P39" i="7"/>
  <c r="B40" i="7"/>
  <c r="C40" i="7"/>
  <c r="D40" i="7"/>
  <c r="E40" i="7"/>
  <c r="F40" i="7"/>
  <c r="G40" i="7"/>
  <c r="H40" i="7"/>
  <c r="I40" i="7"/>
  <c r="J40" i="7"/>
  <c r="K40" i="7"/>
  <c r="L40" i="7"/>
  <c r="M40" i="7"/>
  <c r="N40" i="7"/>
  <c r="O40" i="7"/>
  <c r="P40" i="7"/>
  <c r="B41" i="7"/>
  <c r="C41" i="7"/>
  <c r="D41" i="7"/>
  <c r="E41" i="7"/>
  <c r="F41" i="7"/>
  <c r="G41" i="7"/>
  <c r="H41" i="7"/>
  <c r="I41" i="7"/>
  <c r="J41" i="7"/>
  <c r="K41" i="7"/>
  <c r="L41" i="7"/>
  <c r="M41" i="7"/>
  <c r="N41" i="7"/>
  <c r="O41" i="7"/>
  <c r="P41" i="7"/>
  <c r="B42" i="7"/>
  <c r="C42" i="7"/>
  <c r="D42" i="7"/>
  <c r="E42" i="7"/>
  <c r="F42" i="7"/>
  <c r="G42" i="7"/>
  <c r="H42" i="7"/>
  <c r="I42" i="7"/>
  <c r="J42" i="7"/>
  <c r="K42" i="7"/>
  <c r="L42" i="7"/>
  <c r="M42" i="7"/>
  <c r="N42" i="7"/>
  <c r="O42" i="7"/>
  <c r="P42" i="7"/>
  <c r="B43" i="7"/>
  <c r="C43" i="7"/>
  <c r="D43" i="7"/>
  <c r="E43" i="7"/>
  <c r="F43" i="7"/>
  <c r="G43" i="7"/>
  <c r="H43" i="7"/>
  <c r="I43" i="7"/>
  <c r="J43" i="7"/>
  <c r="K43" i="7"/>
  <c r="L43" i="7"/>
  <c r="M43" i="7"/>
  <c r="N43" i="7"/>
  <c r="O43" i="7"/>
  <c r="P43" i="7"/>
  <c r="B44" i="7"/>
  <c r="C44" i="7"/>
  <c r="D44" i="7"/>
  <c r="E44" i="7"/>
  <c r="F44" i="7"/>
  <c r="G44" i="7"/>
  <c r="H44" i="7"/>
  <c r="I44" i="7"/>
  <c r="J44" i="7"/>
  <c r="K44" i="7"/>
  <c r="L44" i="7"/>
  <c r="M44" i="7"/>
  <c r="N44" i="7"/>
  <c r="O44" i="7"/>
  <c r="P44" i="7"/>
  <c r="B45" i="7"/>
  <c r="C45" i="7"/>
  <c r="D45" i="7"/>
  <c r="E45" i="7"/>
  <c r="F45" i="7"/>
  <c r="G45" i="7"/>
  <c r="H45" i="7"/>
  <c r="I45" i="7"/>
  <c r="J45" i="7"/>
  <c r="K45" i="7"/>
  <c r="L45" i="7"/>
  <c r="M45" i="7"/>
  <c r="N45" i="7"/>
  <c r="O45" i="7"/>
  <c r="P45" i="7"/>
  <c r="B46" i="7"/>
  <c r="C46" i="7"/>
  <c r="D46" i="7"/>
  <c r="E46" i="7"/>
  <c r="F46" i="7"/>
  <c r="G46" i="7"/>
  <c r="H46" i="7"/>
  <c r="I46" i="7"/>
  <c r="J46" i="7"/>
  <c r="K46" i="7"/>
  <c r="L46" i="7"/>
  <c r="M46" i="7"/>
  <c r="N46" i="7"/>
  <c r="O46" i="7"/>
  <c r="P46" i="7"/>
  <c r="B47" i="7"/>
  <c r="C47" i="7"/>
  <c r="D47" i="7"/>
  <c r="E47" i="7"/>
  <c r="F47" i="7"/>
  <c r="G47" i="7"/>
  <c r="H47" i="7"/>
  <c r="I47" i="7"/>
  <c r="J47" i="7"/>
  <c r="K47" i="7"/>
  <c r="L47" i="7"/>
  <c r="M47" i="7"/>
  <c r="N47" i="7"/>
  <c r="O47" i="7"/>
  <c r="P47" i="7"/>
  <c r="B48" i="7"/>
  <c r="C48" i="7"/>
  <c r="D48" i="7"/>
  <c r="E48" i="7"/>
  <c r="F48" i="7"/>
  <c r="G48" i="7"/>
  <c r="H48" i="7"/>
  <c r="I48" i="7"/>
  <c r="J48" i="7"/>
  <c r="K48" i="7"/>
  <c r="L48" i="7"/>
  <c r="M48" i="7"/>
  <c r="N48" i="7"/>
  <c r="O48" i="7"/>
  <c r="P48" i="7"/>
  <c r="B49" i="7"/>
  <c r="C49" i="7"/>
  <c r="D49" i="7"/>
  <c r="E49" i="7"/>
  <c r="F49" i="7"/>
  <c r="G49" i="7"/>
  <c r="H49" i="7"/>
  <c r="I49" i="7"/>
  <c r="J49" i="7"/>
  <c r="K49" i="7"/>
  <c r="L49" i="7"/>
  <c r="M49" i="7"/>
  <c r="N49" i="7"/>
  <c r="O49" i="7"/>
  <c r="P49" i="7"/>
  <c r="B50" i="7"/>
  <c r="C50" i="7"/>
  <c r="D50" i="7"/>
  <c r="E50" i="7"/>
  <c r="F50" i="7"/>
  <c r="G50" i="7"/>
  <c r="H50" i="7"/>
  <c r="I50" i="7"/>
  <c r="J50" i="7"/>
  <c r="K50" i="7"/>
  <c r="L50" i="7"/>
  <c r="M50" i="7"/>
  <c r="N50" i="7"/>
  <c r="O50" i="7"/>
  <c r="P50" i="7"/>
  <c r="B51" i="7"/>
  <c r="C51" i="7"/>
  <c r="D51" i="7"/>
  <c r="E51" i="7"/>
  <c r="F51" i="7"/>
  <c r="G51" i="7"/>
  <c r="H51" i="7"/>
  <c r="I51" i="7"/>
  <c r="J51" i="7"/>
  <c r="K51" i="7"/>
  <c r="L51" i="7"/>
  <c r="M51" i="7"/>
  <c r="N51" i="7"/>
  <c r="O51" i="7"/>
  <c r="P51" i="7"/>
  <c r="B52" i="7"/>
  <c r="C52" i="7"/>
  <c r="D52" i="7"/>
  <c r="E52" i="7"/>
  <c r="F52" i="7"/>
  <c r="G52" i="7"/>
  <c r="H52" i="7"/>
  <c r="I52" i="7"/>
  <c r="J52" i="7"/>
  <c r="K52" i="7"/>
  <c r="L52" i="7"/>
  <c r="M52" i="7"/>
  <c r="N52" i="7"/>
  <c r="O52" i="7"/>
  <c r="P52" i="7"/>
  <c r="B53" i="7"/>
  <c r="C53" i="7"/>
  <c r="D53" i="7"/>
  <c r="E53" i="7"/>
  <c r="F53" i="7"/>
  <c r="G53" i="7"/>
  <c r="H53" i="7"/>
  <c r="I53" i="7"/>
  <c r="J53" i="7"/>
  <c r="K53" i="7"/>
  <c r="L53" i="7"/>
  <c r="M53" i="7"/>
  <c r="N53" i="7"/>
  <c r="O53" i="7"/>
  <c r="P53" i="7"/>
  <c r="B54" i="7"/>
  <c r="C54" i="7"/>
  <c r="D54" i="7"/>
  <c r="E54" i="7"/>
  <c r="F54" i="7"/>
  <c r="G54" i="7"/>
  <c r="H54" i="7"/>
  <c r="I54" i="7"/>
  <c r="J54" i="7"/>
  <c r="K54" i="7"/>
  <c r="L54" i="7"/>
  <c r="M54" i="7"/>
  <c r="N54" i="7"/>
  <c r="O54" i="7"/>
  <c r="P54" i="7"/>
  <c r="B55" i="7"/>
  <c r="C55" i="7"/>
  <c r="D55" i="7"/>
  <c r="E55" i="7"/>
  <c r="F55" i="7"/>
  <c r="G55" i="7"/>
  <c r="H55" i="7"/>
  <c r="I55" i="7"/>
  <c r="J55" i="7"/>
  <c r="K55" i="7"/>
  <c r="L55" i="7"/>
  <c r="M55" i="7"/>
  <c r="N55" i="7"/>
  <c r="O55" i="7"/>
  <c r="P55" i="7"/>
  <c r="B56" i="7"/>
  <c r="C56" i="7"/>
  <c r="D56" i="7"/>
  <c r="E56" i="7"/>
  <c r="F56" i="7"/>
  <c r="G56" i="7"/>
  <c r="H56" i="7"/>
  <c r="I56" i="7"/>
  <c r="J56" i="7"/>
  <c r="K56" i="7"/>
  <c r="L56" i="7"/>
  <c r="M56" i="7"/>
  <c r="N56" i="7"/>
  <c r="O56" i="7"/>
  <c r="P56" i="7"/>
  <c r="B57" i="7"/>
  <c r="C57" i="7"/>
  <c r="D57" i="7"/>
  <c r="E57" i="7"/>
  <c r="F57" i="7"/>
  <c r="G57" i="7"/>
  <c r="H57" i="7"/>
  <c r="I57" i="7"/>
  <c r="J57" i="7"/>
  <c r="K57" i="7"/>
  <c r="L57" i="7"/>
  <c r="M57" i="7"/>
  <c r="N57" i="7"/>
  <c r="O57" i="7"/>
  <c r="P57" i="7"/>
  <c r="B58" i="7"/>
  <c r="C58" i="7"/>
  <c r="D58" i="7"/>
  <c r="E58" i="7"/>
  <c r="F58" i="7"/>
  <c r="G58" i="7"/>
  <c r="H58" i="7"/>
  <c r="I58" i="7"/>
  <c r="J58" i="7"/>
  <c r="K58" i="7"/>
  <c r="L58" i="7"/>
  <c r="M58" i="7"/>
  <c r="N58" i="7"/>
  <c r="O58" i="7"/>
  <c r="P58" i="7"/>
  <c r="B59" i="7"/>
  <c r="C59" i="7"/>
  <c r="D59" i="7"/>
  <c r="E59" i="7"/>
  <c r="F59" i="7"/>
  <c r="G59" i="7"/>
  <c r="H59" i="7"/>
  <c r="I59" i="7"/>
  <c r="J59" i="7"/>
  <c r="K59" i="7"/>
  <c r="L59" i="7"/>
  <c r="M59" i="7"/>
  <c r="N59" i="7"/>
  <c r="O59" i="7"/>
  <c r="P59" i="7"/>
  <c r="B60" i="7"/>
  <c r="C60" i="7"/>
  <c r="D60" i="7"/>
  <c r="E60" i="7"/>
  <c r="F60" i="7"/>
  <c r="G60" i="7"/>
  <c r="H60" i="7"/>
  <c r="I60" i="7"/>
  <c r="J60" i="7"/>
  <c r="K60" i="7"/>
  <c r="L60" i="7"/>
  <c r="M60" i="7"/>
  <c r="N60" i="7"/>
  <c r="O60" i="7"/>
  <c r="P60" i="7"/>
  <c r="B61" i="7"/>
  <c r="C61" i="7"/>
  <c r="D61" i="7"/>
  <c r="E61" i="7"/>
  <c r="F61" i="7"/>
  <c r="G61" i="7"/>
  <c r="H61" i="7"/>
  <c r="I61" i="7"/>
  <c r="J61" i="7"/>
  <c r="K61" i="7"/>
  <c r="L61" i="7"/>
  <c r="M61" i="7"/>
  <c r="N61" i="7"/>
  <c r="O61" i="7"/>
  <c r="P61" i="7"/>
  <c r="B62" i="7"/>
  <c r="C62" i="7"/>
  <c r="D62" i="7"/>
  <c r="E62" i="7"/>
  <c r="F62" i="7"/>
  <c r="G62" i="7"/>
  <c r="H62" i="7"/>
  <c r="I62" i="7"/>
  <c r="J62" i="7"/>
  <c r="K62" i="7"/>
  <c r="L62" i="7"/>
  <c r="M62" i="7"/>
  <c r="N62" i="7"/>
  <c r="O62" i="7"/>
  <c r="P62" i="7"/>
  <c r="B63" i="7"/>
  <c r="C63" i="7"/>
  <c r="D63" i="7"/>
  <c r="E63" i="7"/>
  <c r="F63" i="7"/>
  <c r="G63" i="7"/>
  <c r="H63" i="7"/>
  <c r="I63" i="7"/>
  <c r="J63" i="7"/>
  <c r="K63" i="7"/>
  <c r="L63" i="7"/>
  <c r="M63" i="7"/>
  <c r="N63" i="7"/>
  <c r="O63" i="7"/>
  <c r="P63" i="7"/>
  <c r="B64" i="7"/>
  <c r="C64" i="7"/>
  <c r="D64" i="7"/>
  <c r="E64" i="7"/>
  <c r="F64" i="7"/>
  <c r="G64" i="7"/>
  <c r="H64" i="7"/>
  <c r="I64" i="7"/>
  <c r="J64" i="7"/>
  <c r="K64" i="7"/>
  <c r="L64" i="7"/>
  <c r="M64" i="7"/>
  <c r="N64" i="7"/>
  <c r="O64" i="7"/>
  <c r="P64" i="7"/>
  <c r="B65" i="7"/>
  <c r="C65" i="7"/>
  <c r="D65" i="7"/>
  <c r="E65" i="7"/>
  <c r="F65" i="7"/>
  <c r="G65" i="7"/>
  <c r="H65" i="7"/>
  <c r="I65" i="7"/>
  <c r="J65" i="7"/>
  <c r="K65" i="7"/>
  <c r="L65" i="7"/>
  <c r="M65" i="7"/>
  <c r="N65" i="7"/>
  <c r="O65" i="7"/>
  <c r="P65" i="7"/>
  <c r="B66" i="7"/>
  <c r="C66" i="7"/>
  <c r="D66" i="7"/>
  <c r="E66" i="7"/>
  <c r="F66" i="7"/>
  <c r="G66" i="7"/>
  <c r="H66" i="7"/>
  <c r="I66" i="7"/>
  <c r="J66" i="7"/>
  <c r="K66" i="7"/>
  <c r="L66" i="7"/>
  <c r="M66" i="7"/>
  <c r="N66" i="7"/>
  <c r="O66" i="7"/>
  <c r="P66" i="7"/>
  <c r="B67" i="7"/>
  <c r="C67" i="7"/>
  <c r="D67" i="7"/>
  <c r="E67" i="7"/>
  <c r="F67" i="7"/>
  <c r="G67" i="7"/>
  <c r="H67" i="7"/>
  <c r="I67" i="7"/>
  <c r="J67" i="7"/>
  <c r="K67" i="7"/>
  <c r="L67" i="7"/>
  <c r="M67" i="7"/>
  <c r="N67" i="7"/>
  <c r="O67" i="7"/>
  <c r="P67" i="7"/>
  <c r="B68" i="7"/>
  <c r="C68" i="7"/>
  <c r="D68" i="7"/>
  <c r="E68" i="7"/>
  <c r="F68" i="7"/>
  <c r="G68" i="7"/>
  <c r="H68" i="7"/>
  <c r="I68" i="7"/>
  <c r="J68" i="7"/>
  <c r="K68" i="7"/>
  <c r="L68" i="7"/>
  <c r="M68" i="7"/>
  <c r="N68" i="7"/>
  <c r="O68" i="7"/>
  <c r="P68" i="7"/>
  <c r="B69" i="7"/>
  <c r="C69" i="7"/>
  <c r="D69" i="7"/>
  <c r="E69" i="7"/>
  <c r="F69" i="7"/>
  <c r="G69" i="7"/>
  <c r="H69" i="7"/>
  <c r="I69" i="7"/>
  <c r="J69" i="7"/>
  <c r="K69" i="7"/>
  <c r="L69" i="7"/>
  <c r="M69" i="7"/>
  <c r="N69" i="7"/>
  <c r="O69" i="7"/>
  <c r="P69" i="7"/>
  <c r="B70" i="7"/>
  <c r="C70" i="7"/>
  <c r="D70" i="7"/>
  <c r="E70" i="7"/>
  <c r="F70" i="7"/>
  <c r="G70" i="7"/>
  <c r="H70" i="7"/>
  <c r="I70" i="7"/>
  <c r="J70" i="7"/>
  <c r="K70" i="7"/>
  <c r="L70" i="7"/>
  <c r="M70" i="7"/>
  <c r="N70" i="7"/>
  <c r="O70" i="7"/>
  <c r="P70" i="7"/>
  <c r="B71" i="7"/>
  <c r="C71" i="7"/>
  <c r="D71" i="7"/>
  <c r="E71" i="7"/>
  <c r="F71" i="7"/>
  <c r="G71" i="7"/>
  <c r="H71" i="7"/>
  <c r="I71" i="7"/>
  <c r="J71" i="7"/>
  <c r="K71" i="7"/>
  <c r="L71" i="7"/>
  <c r="M71" i="7"/>
  <c r="N71" i="7"/>
  <c r="O71" i="7"/>
  <c r="P71" i="7"/>
  <c r="B72" i="7"/>
  <c r="C72" i="7"/>
  <c r="D72" i="7"/>
  <c r="E72" i="7"/>
  <c r="F72" i="7"/>
  <c r="G72" i="7"/>
  <c r="H72" i="7"/>
  <c r="I72" i="7"/>
  <c r="J72" i="7"/>
  <c r="K72" i="7"/>
  <c r="L72" i="7"/>
  <c r="M72" i="7"/>
  <c r="N72" i="7"/>
  <c r="O72" i="7"/>
  <c r="P72" i="7"/>
  <c r="B73" i="7"/>
  <c r="C73" i="7"/>
  <c r="D73" i="7"/>
  <c r="E73" i="7"/>
  <c r="F73" i="7"/>
  <c r="G73" i="7"/>
  <c r="H73" i="7"/>
  <c r="I73" i="7"/>
  <c r="J73" i="7"/>
  <c r="K73" i="7"/>
  <c r="L73" i="7"/>
  <c r="M73" i="7"/>
  <c r="N73" i="7"/>
  <c r="O73" i="7"/>
  <c r="P73" i="7"/>
  <c r="B74" i="7"/>
  <c r="C74" i="7"/>
  <c r="D74" i="7"/>
  <c r="E74" i="7"/>
  <c r="F74" i="7"/>
  <c r="G74" i="7"/>
  <c r="H74" i="7"/>
  <c r="I74" i="7"/>
  <c r="J74" i="7"/>
  <c r="K74" i="7"/>
  <c r="L74" i="7"/>
  <c r="M74" i="7"/>
  <c r="N74" i="7"/>
  <c r="O74" i="7"/>
  <c r="P74" i="7"/>
  <c r="B75" i="7"/>
  <c r="C75" i="7"/>
  <c r="D75" i="7"/>
  <c r="E75" i="7"/>
  <c r="F75" i="7"/>
  <c r="G75" i="7"/>
  <c r="H75" i="7"/>
  <c r="I75" i="7"/>
  <c r="J75" i="7"/>
  <c r="K75" i="7"/>
  <c r="L75" i="7"/>
  <c r="M75" i="7"/>
  <c r="N75" i="7"/>
  <c r="O75" i="7"/>
  <c r="P75" i="7"/>
  <c r="B76" i="7"/>
  <c r="C76" i="7"/>
  <c r="D76" i="7"/>
  <c r="E76" i="7"/>
  <c r="F76" i="7"/>
  <c r="G76" i="7"/>
  <c r="H76" i="7"/>
  <c r="I76" i="7"/>
  <c r="J76" i="7"/>
  <c r="K76" i="7"/>
  <c r="L76" i="7"/>
  <c r="M76" i="7"/>
  <c r="N76" i="7"/>
  <c r="O76" i="7"/>
  <c r="P76" i="7"/>
  <c r="B77" i="7"/>
  <c r="C77" i="7"/>
  <c r="D77" i="7"/>
  <c r="E77" i="7"/>
  <c r="F77" i="7"/>
  <c r="G77" i="7"/>
  <c r="H77" i="7"/>
  <c r="I77" i="7"/>
  <c r="J77" i="7"/>
  <c r="K77" i="7"/>
  <c r="L77" i="7"/>
  <c r="M77" i="7"/>
  <c r="N77" i="7"/>
  <c r="O77" i="7"/>
  <c r="P77" i="7"/>
  <c r="B78" i="7"/>
  <c r="C78" i="7"/>
  <c r="D78" i="7"/>
  <c r="E78" i="7"/>
  <c r="F78" i="7"/>
  <c r="G78" i="7"/>
  <c r="H78" i="7"/>
  <c r="I78" i="7"/>
  <c r="J78" i="7"/>
  <c r="K78" i="7"/>
  <c r="L78" i="7"/>
  <c r="M78" i="7"/>
  <c r="N78" i="7"/>
  <c r="O78" i="7"/>
  <c r="P78" i="7"/>
  <c r="B79" i="7"/>
  <c r="C79" i="7"/>
  <c r="D79" i="7"/>
  <c r="E79" i="7"/>
  <c r="F79" i="7"/>
  <c r="G79" i="7"/>
  <c r="H79" i="7"/>
  <c r="I79" i="7"/>
  <c r="J79" i="7"/>
  <c r="K79" i="7"/>
  <c r="L79" i="7"/>
  <c r="M79" i="7"/>
  <c r="N79" i="7"/>
  <c r="O79" i="7"/>
  <c r="P79" i="7"/>
  <c r="B80" i="7"/>
  <c r="C80" i="7"/>
  <c r="D80" i="7"/>
  <c r="E80" i="7"/>
  <c r="F80" i="7"/>
  <c r="G80" i="7"/>
  <c r="H80" i="7"/>
  <c r="I80" i="7"/>
  <c r="J80" i="7"/>
  <c r="K80" i="7"/>
  <c r="L80" i="7"/>
  <c r="M80" i="7"/>
  <c r="N80" i="7"/>
  <c r="O80" i="7"/>
  <c r="P80" i="7"/>
  <c r="B81" i="7"/>
  <c r="C81" i="7"/>
  <c r="D81" i="7"/>
  <c r="E81" i="7"/>
  <c r="F81" i="7"/>
  <c r="G81" i="7"/>
  <c r="H81" i="7"/>
  <c r="I81" i="7"/>
  <c r="J81" i="7"/>
  <c r="K81" i="7"/>
  <c r="L81" i="7"/>
  <c r="M81" i="7"/>
  <c r="N81" i="7"/>
  <c r="O81" i="7"/>
  <c r="P81" i="7"/>
  <c r="B82" i="7"/>
  <c r="C82" i="7"/>
  <c r="D82" i="7"/>
  <c r="E82" i="7"/>
  <c r="F82" i="7"/>
  <c r="G82" i="7"/>
  <c r="H82" i="7"/>
  <c r="I82" i="7"/>
  <c r="J82" i="7"/>
  <c r="K82" i="7"/>
  <c r="L82" i="7"/>
  <c r="M82" i="7"/>
  <c r="N82" i="7"/>
  <c r="O82" i="7"/>
  <c r="P82" i="7"/>
  <c r="B83" i="7"/>
  <c r="C83" i="7"/>
  <c r="D83" i="7"/>
  <c r="E83" i="7"/>
  <c r="F83" i="7"/>
  <c r="G83" i="7"/>
  <c r="H83" i="7"/>
  <c r="I83" i="7"/>
  <c r="J83" i="7"/>
  <c r="K83" i="7"/>
  <c r="L83" i="7"/>
  <c r="M83" i="7"/>
  <c r="N83" i="7"/>
  <c r="O83" i="7"/>
  <c r="P83" i="7"/>
  <c r="B84" i="7"/>
  <c r="C84" i="7"/>
  <c r="D84" i="7"/>
  <c r="E84" i="7"/>
  <c r="F84" i="7"/>
  <c r="G84" i="7"/>
  <c r="H84" i="7"/>
  <c r="I84" i="7"/>
  <c r="J84" i="7"/>
  <c r="K84" i="7"/>
  <c r="L84" i="7"/>
  <c r="M84" i="7"/>
  <c r="N84" i="7"/>
  <c r="O84" i="7"/>
  <c r="P84" i="7"/>
  <c r="B85" i="7"/>
  <c r="C85" i="7"/>
  <c r="D85" i="7"/>
  <c r="E85" i="7"/>
  <c r="F85" i="7"/>
  <c r="G85" i="7"/>
  <c r="H85" i="7"/>
  <c r="I85" i="7"/>
  <c r="J85" i="7"/>
  <c r="K85" i="7"/>
  <c r="L85" i="7"/>
  <c r="M85" i="7"/>
  <c r="N85" i="7"/>
  <c r="O85" i="7"/>
  <c r="P85" i="7"/>
  <c r="B86" i="7"/>
  <c r="C86" i="7"/>
  <c r="D86" i="7"/>
  <c r="E86" i="7"/>
  <c r="F86" i="7"/>
  <c r="G86" i="7"/>
  <c r="H86" i="7"/>
  <c r="I86" i="7"/>
  <c r="J86" i="7"/>
  <c r="K86" i="7"/>
  <c r="L86" i="7"/>
  <c r="M86" i="7"/>
  <c r="N86" i="7"/>
  <c r="O86" i="7"/>
  <c r="P86" i="7"/>
  <c r="B87" i="7"/>
  <c r="C87" i="7"/>
  <c r="D87" i="7"/>
  <c r="E87" i="7"/>
  <c r="F87" i="7"/>
  <c r="G87" i="7"/>
  <c r="H87" i="7"/>
  <c r="I87" i="7"/>
  <c r="J87" i="7"/>
  <c r="K87" i="7"/>
  <c r="L87" i="7"/>
  <c r="M87" i="7"/>
  <c r="N87" i="7"/>
  <c r="O87" i="7"/>
  <c r="P87" i="7"/>
  <c r="B88" i="7"/>
  <c r="C88" i="7"/>
  <c r="D88" i="7"/>
  <c r="E88" i="7"/>
  <c r="F88" i="7"/>
  <c r="G88" i="7"/>
  <c r="H88" i="7"/>
  <c r="I88" i="7"/>
  <c r="J88" i="7"/>
  <c r="K88" i="7"/>
  <c r="L88" i="7"/>
  <c r="M88" i="7"/>
  <c r="N88" i="7"/>
  <c r="O88" i="7"/>
  <c r="P88" i="7"/>
  <c r="B89" i="7"/>
  <c r="C89" i="7"/>
  <c r="D89" i="7"/>
  <c r="E89" i="7"/>
  <c r="F89" i="7"/>
  <c r="G89" i="7"/>
  <c r="H89" i="7"/>
  <c r="I89" i="7"/>
  <c r="J89" i="7"/>
  <c r="K89" i="7"/>
  <c r="L89" i="7"/>
  <c r="M89" i="7"/>
  <c r="N89" i="7"/>
  <c r="O89" i="7"/>
  <c r="P89" i="7"/>
  <c r="B90" i="7"/>
  <c r="C90" i="7"/>
  <c r="D90" i="7"/>
  <c r="E90" i="7"/>
  <c r="F90" i="7"/>
  <c r="G90" i="7"/>
  <c r="H90" i="7"/>
  <c r="I90" i="7"/>
  <c r="J90" i="7"/>
  <c r="K90" i="7"/>
  <c r="L90" i="7"/>
  <c r="M90" i="7"/>
  <c r="N90" i="7"/>
  <c r="O90" i="7"/>
  <c r="P90" i="7"/>
  <c r="B91" i="7"/>
  <c r="C91" i="7"/>
  <c r="D91" i="7"/>
  <c r="E91" i="7"/>
  <c r="F91" i="7"/>
  <c r="G91" i="7"/>
  <c r="H91" i="7"/>
  <c r="I91" i="7"/>
  <c r="J91" i="7"/>
  <c r="K91" i="7"/>
  <c r="L91" i="7"/>
  <c r="M91" i="7"/>
  <c r="N91" i="7"/>
  <c r="O91" i="7"/>
  <c r="P91" i="7"/>
  <c r="B92" i="7"/>
  <c r="C92" i="7"/>
  <c r="D92" i="7"/>
  <c r="E92" i="7"/>
  <c r="F92" i="7"/>
  <c r="G92" i="7"/>
  <c r="H92" i="7"/>
  <c r="I92" i="7"/>
  <c r="J92" i="7"/>
  <c r="K92" i="7"/>
  <c r="L92" i="7"/>
  <c r="M92" i="7"/>
  <c r="N92" i="7"/>
  <c r="O92" i="7"/>
  <c r="P92" i="7"/>
  <c r="B93" i="7"/>
  <c r="C93" i="7"/>
  <c r="D93" i="7"/>
  <c r="E93" i="7"/>
  <c r="F93" i="7"/>
  <c r="G93" i="7"/>
  <c r="H93" i="7"/>
  <c r="I93" i="7"/>
  <c r="J93" i="7"/>
  <c r="K93" i="7"/>
  <c r="L93" i="7"/>
  <c r="M93" i="7"/>
  <c r="N93" i="7"/>
  <c r="O93" i="7"/>
  <c r="P93" i="7"/>
  <c r="B94" i="7"/>
  <c r="C94" i="7"/>
  <c r="D94" i="7"/>
  <c r="E94" i="7"/>
  <c r="F94" i="7"/>
  <c r="G94" i="7"/>
  <c r="H94" i="7"/>
  <c r="I94" i="7"/>
  <c r="J94" i="7"/>
  <c r="K94" i="7"/>
  <c r="L94" i="7"/>
  <c r="M94" i="7"/>
  <c r="N94" i="7"/>
  <c r="O94" i="7"/>
  <c r="P94" i="7"/>
  <c r="B95" i="7"/>
  <c r="C95" i="7"/>
  <c r="D95" i="7"/>
  <c r="E95" i="7"/>
  <c r="F95" i="7"/>
  <c r="G95" i="7"/>
  <c r="H95" i="7"/>
  <c r="I95" i="7"/>
  <c r="J95" i="7"/>
  <c r="K95" i="7"/>
  <c r="L95" i="7"/>
  <c r="M95" i="7"/>
  <c r="N95" i="7"/>
  <c r="O95" i="7"/>
  <c r="P95" i="7"/>
  <c r="B96" i="7"/>
  <c r="C96" i="7"/>
  <c r="D96" i="7"/>
  <c r="E96" i="7"/>
  <c r="F96" i="7"/>
  <c r="G96" i="7"/>
  <c r="H96" i="7"/>
  <c r="I96" i="7"/>
  <c r="J96" i="7"/>
  <c r="K96" i="7"/>
  <c r="L96" i="7"/>
  <c r="M96" i="7"/>
  <c r="N96" i="7"/>
  <c r="O96" i="7"/>
  <c r="P96" i="7"/>
  <c r="B97" i="7"/>
  <c r="C97" i="7"/>
  <c r="D97" i="7"/>
  <c r="E97" i="7"/>
  <c r="F97" i="7"/>
  <c r="G97" i="7"/>
  <c r="H97" i="7"/>
  <c r="I97" i="7"/>
  <c r="J97" i="7"/>
  <c r="K97" i="7"/>
  <c r="L97" i="7"/>
  <c r="M97" i="7"/>
  <c r="N97" i="7"/>
  <c r="O97" i="7"/>
  <c r="P97" i="7"/>
  <c r="B98" i="7"/>
  <c r="C98" i="7"/>
  <c r="D98" i="7"/>
  <c r="E98" i="7"/>
  <c r="F98" i="7"/>
  <c r="G98" i="7"/>
  <c r="H98" i="7"/>
  <c r="I98" i="7"/>
  <c r="J98" i="7"/>
  <c r="K98" i="7"/>
  <c r="L98" i="7"/>
  <c r="M98" i="7"/>
  <c r="N98" i="7"/>
  <c r="O98" i="7"/>
  <c r="P98" i="7"/>
  <c r="B99" i="7"/>
  <c r="C99" i="7"/>
  <c r="D99" i="7"/>
  <c r="E99" i="7"/>
  <c r="F99" i="7"/>
  <c r="G99" i="7"/>
  <c r="H99" i="7"/>
  <c r="I99" i="7"/>
  <c r="J99" i="7"/>
  <c r="K99" i="7"/>
  <c r="L99" i="7"/>
  <c r="M99" i="7"/>
  <c r="N99" i="7"/>
  <c r="O99" i="7"/>
  <c r="P99" i="7"/>
  <c r="B100" i="7"/>
  <c r="C100" i="7"/>
  <c r="D100" i="7"/>
  <c r="E100" i="7"/>
  <c r="F100" i="7"/>
  <c r="G100" i="7"/>
  <c r="H100" i="7"/>
  <c r="I100" i="7"/>
  <c r="J100" i="7"/>
  <c r="K100" i="7"/>
  <c r="L100" i="7"/>
  <c r="M100" i="7"/>
  <c r="N100" i="7"/>
  <c r="O100" i="7"/>
  <c r="P100" i="7"/>
  <c r="B101" i="7"/>
  <c r="C101" i="7"/>
  <c r="D101" i="7"/>
  <c r="E101" i="7"/>
  <c r="F101" i="7"/>
  <c r="G101" i="7"/>
  <c r="H101" i="7"/>
  <c r="I101" i="7"/>
  <c r="J101" i="7"/>
  <c r="K101" i="7"/>
  <c r="L101" i="7"/>
  <c r="M101" i="7"/>
  <c r="N101" i="7"/>
  <c r="O101" i="7"/>
  <c r="P101" i="7"/>
  <c r="B102" i="7"/>
  <c r="C102" i="7"/>
  <c r="D102" i="7"/>
  <c r="E102" i="7"/>
  <c r="F102" i="7"/>
  <c r="G102" i="7"/>
  <c r="H102" i="7"/>
  <c r="I102" i="7"/>
  <c r="J102" i="7"/>
  <c r="K102" i="7"/>
  <c r="L102" i="7"/>
  <c r="M102" i="7"/>
  <c r="N102" i="7"/>
  <c r="O102" i="7"/>
  <c r="P102" i="7"/>
  <c r="B103" i="7"/>
  <c r="C103" i="7"/>
  <c r="D103" i="7"/>
  <c r="E103" i="7"/>
  <c r="F103" i="7"/>
  <c r="G103" i="7"/>
  <c r="H103" i="7"/>
  <c r="I103" i="7"/>
  <c r="J103" i="7"/>
  <c r="K103" i="7"/>
  <c r="L103" i="7"/>
  <c r="M103" i="7"/>
  <c r="N103" i="7"/>
  <c r="O103" i="7"/>
  <c r="P103" i="7"/>
  <c r="B104" i="7"/>
  <c r="C104" i="7"/>
  <c r="D104" i="7"/>
  <c r="E104" i="7"/>
  <c r="F104" i="7"/>
  <c r="G104" i="7"/>
  <c r="H104" i="7"/>
  <c r="I104" i="7"/>
  <c r="J104" i="7"/>
  <c r="K104" i="7"/>
  <c r="L104" i="7"/>
  <c r="M104" i="7"/>
  <c r="N104" i="7"/>
  <c r="O104" i="7"/>
  <c r="P104" i="7"/>
  <c r="B105" i="7"/>
  <c r="C105" i="7"/>
  <c r="D105" i="7"/>
  <c r="E105" i="7"/>
  <c r="F105" i="7"/>
  <c r="G105" i="7"/>
  <c r="H105" i="7"/>
  <c r="I105" i="7"/>
  <c r="J105" i="7"/>
  <c r="K105" i="7"/>
  <c r="L105" i="7"/>
  <c r="M105" i="7"/>
  <c r="N105" i="7"/>
  <c r="O105" i="7"/>
  <c r="P105" i="7"/>
  <c r="B106" i="7"/>
  <c r="C106" i="7"/>
  <c r="D106" i="7"/>
  <c r="E106" i="7"/>
  <c r="F106" i="7"/>
  <c r="G106" i="7"/>
  <c r="H106" i="7"/>
  <c r="I106" i="7"/>
  <c r="J106" i="7"/>
  <c r="K106" i="7"/>
  <c r="L106" i="7"/>
  <c r="M106" i="7"/>
  <c r="N106" i="7"/>
  <c r="O106" i="7"/>
  <c r="P106" i="7"/>
  <c r="B107" i="7"/>
  <c r="C107" i="7"/>
  <c r="D107" i="7"/>
  <c r="E107" i="7"/>
  <c r="F107" i="7"/>
  <c r="G107" i="7"/>
  <c r="H107" i="7"/>
  <c r="I107" i="7"/>
  <c r="J107" i="7"/>
  <c r="K107" i="7"/>
  <c r="L107" i="7"/>
  <c r="M107" i="7"/>
  <c r="N107" i="7"/>
  <c r="O107" i="7"/>
  <c r="P107" i="7"/>
  <c r="B108" i="7"/>
  <c r="C108" i="7"/>
  <c r="D108" i="7"/>
  <c r="E108" i="7"/>
  <c r="F108" i="7"/>
  <c r="G108" i="7"/>
  <c r="H108" i="7"/>
  <c r="I108" i="7"/>
  <c r="J108" i="7"/>
  <c r="K108" i="7"/>
  <c r="L108" i="7"/>
  <c r="M108" i="7"/>
  <c r="N108" i="7"/>
  <c r="O108" i="7"/>
  <c r="P108" i="7"/>
  <c r="B109" i="7"/>
  <c r="C109" i="7"/>
  <c r="D109" i="7"/>
  <c r="E109" i="7"/>
  <c r="F109" i="7"/>
  <c r="G109" i="7"/>
  <c r="H109" i="7"/>
  <c r="I109" i="7"/>
  <c r="J109" i="7"/>
  <c r="K109" i="7"/>
  <c r="L109" i="7"/>
  <c r="M109" i="7"/>
  <c r="N109" i="7"/>
  <c r="O109" i="7"/>
  <c r="P109" i="7"/>
  <c r="B110" i="7"/>
  <c r="C110" i="7"/>
  <c r="D110" i="7"/>
  <c r="E110" i="7"/>
  <c r="F110" i="7"/>
  <c r="G110" i="7"/>
  <c r="H110" i="7"/>
  <c r="I110" i="7"/>
  <c r="J110" i="7"/>
  <c r="K110" i="7"/>
  <c r="L110" i="7"/>
  <c r="M110" i="7"/>
  <c r="N110" i="7"/>
  <c r="O110" i="7"/>
  <c r="P110" i="7"/>
  <c r="B111" i="7"/>
  <c r="C111" i="7"/>
  <c r="D111" i="7"/>
  <c r="E111" i="7"/>
  <c r="F111" i="7"/>
  <c r="G111" i="7"/>
  <c r="H111" i="7"/>
  <c r="I111" i="7"/>
  <c r="J111" i="7"/>
  <c r="K111" i="7"/>
  <c r="L111" i="7"/>
  <c r="M111" i="7"/>
  <c r="N111" i="7"/>
  <c r="O111" i="7"/>
  <c r="P111" i="7"/>
  <c r="B112" i="7"/>
  <c r="C112" i="7"/>
  <c r="D112" i="7"/>
  <c r="E112" i="7"/>
  <c r="F112" i="7"/>
  <c r="G112" i="7"/>
  <c r="H112" i="7"/>
  <c r="I112" i="7"/>
  <c r="J112" i="7"/>
  <c r="K112" i="7"/>
  <c r="L112" i="7"/>
  <c r="M112" i="7"/>
  <c r="N112" i="7"/>
  <c r="O112" i="7"/>
  <c r="P112" i="7"/>
  <c r="B113" i="7"/>
  <c r="C113" i="7"/>
  <c r="D113" i="7"/>
  <c r="E113" i="7"/>
  <c r="F113" i="7"/>
  <c r="G113" i="7"/>
  <c r="H113" i="7"/>
  <c r="I113" i="7"/>
  <c r="J113" i="7"/>
  <c r="K113" i="7"/>
  <c r="L113" i="7"/>
  <c r="M113" i="7"/>
  <c r="N113" i="7"/>
  <c r="O113" i="7"/>
  <c r="P113" i="7"/>
  <c r="B114" i="7"/>
  <c r="C114" i="7"/>
  <c r="D114" i="7"/>
  <c r="E114" i="7"/>
  <c r="F114" i="7"/>
  <c r="G114" i="7"/>
  <c r="H114" i="7"/>
  <c r="I114" i="7"/>
  <c r="J114" i="7"/>
  <c r="K114" i="7"/>
  <c r="L114" i="7"/>
  <c r="M114" i="7"/>
  <c r="N114" i="7"/>
  <c r="O114" i="7"/>
  <c r="P114" i="7"/>
  <c r="B115" i="7"/>
  <c r="C115" i="7"/>
  <c r="D115" i="7"/>
  <c r="E115" i="7"/>
  <c r="F115" i="7"/>
  <c r="G115" i="7"/>
  <c r="H115" i="7"/>
  <c r="I115" i="7"/>
  <c r="J115" i="7"/>
  <c r="K115" i="7"/>
  <c r="L115" i="7"/>
  <c r="M115" i="7"/>
  <c r="N115" i="7"/>
  <c r="O115" i="7"/>
  <c r="P115" i="7"/>
  <c r="B116" i="7"/>
  <c r="C116" i="7"/>
  <c r="D116" i="7"/>
  <c r="E116" i="7"/>
  <c r="F116" i="7"/>
  <c r="G116" i="7"/>
  <c r="H116" i="7"/>
  <c r="I116" i="7"/>
  <c r="J116" i="7"/>
  <c r="K116" i="7"/>
  <c r="L116" i="7"/>
  <c r="M116" i="7"/>
  <c r="N116" i="7"/>
  <c r="O116" i="7"/>
  <c r="P116" i="7"/>
  <c r="B117" i="7"/>
  <c r="C117" i="7"/>
  <c r="D117" i="7"/>
  <c r="E117" i="7"/>
  <c r="F117" i="7"/>
  <c r="G117" i="7"/>
  <c r="H117" i="7"/>
  <c r="I117" i="7"/>
  <c r="J117" i="7"/>
  <c r="K117" i="7"/>
  <c r="L117" i="7"/>
  <c r="M117" i="7"/>
  <c r="N117" i="7"/>
  <c r="O117" i="7"/>
  <c r="P117" i="7"/>
  <c r="B118" i="7"/>
  <c r="C118" i="7"/>
  <c r="D118" i="7"/>
  <c r="E118" i="7"/>
  <c r="F118" i="7"/>
  <c r="G118" i="7"/>
  <c r="H118" i="7"/>
  <c r="I118" i="7"/>
  <c r="J118" i="7"/>
  <c r="K118" i="7"/>
  <c r="L118" i="7"/>
  <c r="M118" i="7"/>
  <c r="N118" i="7"/>
  <c r="O118" i="7"/>
  <c r="P118" i="7"/>
  <c r="B119" i="7"/>
  <c r="C119" i="7"/>
  <c r="D119" i="7"/>
  <c r="E119" i="7"/>
  <c r="F119" i="7"/>
  <c r="G119" i="7"/>
  <c r="H119" i="7"/>
  <c r="I119" i="7"/>
  <c r="J119" i="7"/>
  <c r="K119" i="7"/>
  <c r="L119" i="7"/>
  <c r="M119" i="7"/>
  <c r="N119" i="7"/>
  <c r="O119" i="7"/>
  <c r="P119" i="7"/>
  <c r="B120" i="7"/>
  <c r="C120" i="7"/>
  <c r="D120" i="7"/>
  <c r="E120" i="7"/>
  <c r="F120" i="7"/>
  <c r="G120" i="7"/>
  <c r="H120" i="7"/>
  <c r="I120" i="7"/>
  <c r="J120" i="7"/>
  <c r="K120" i="7"/>
  <c r="L120" i="7"/>
  <c r="M120" i="7"/>
  <c r="N120" i="7"/>
  <c r="O120" i="7"/>
  <c r="P120" i="7"/>
  <c r="B121" i="7"/>
  <c r="C121" i="7"/>
  <c r="D121" i="7"/>
  <c r="E121" i="7"/>
  <c r="F121" i="7"/>
  <c r="G121" i="7"/>
  <c r="H121" i="7"/>
  <c r="I121" i="7"/>
  <c r="J121" i="7"/>
  <c r="K121" i="7"/>
  <c r="L121" i="7"/>
  <c r="M121" i="7"/>
  <c r="N121" i="7"/>
  <c r="O121" i="7"/>
  <c r="P121" i="7"/>
  <c r="B122" i="7"/>
  <c r="C122" i="7"/>
  <c r="D122" i="7"/>
  <c r="E122" i="7"/>
  <c r="F122" i="7"/>
  <c r="G122" i="7"/>
  <c r="H122" i="7"/>
  <c r="I122" i="7"/>
  <c r="J122" i="7"/>
  <c r="K122" i="7"/>
  <c r="L122" i="7"/>
  <c r="M122" i="7"/>
  <c r="N122" i="7"/>
  <c r="O122" i="7"/>
  <c r="P122" i="7"/>
  <c r="B123" i="7"/>
  <c r="C123" i="7"/>
  <c r="D123" i="7"/>
  <c r="E123" i="7"/>
  <c r="F123" i="7"/>
  <c r="G123" i="7"/>
  <c r="H123" i="7"/>
  <c r="I123" i="7"/>
  <c r="J123" i="7"/>
  <c r="K123" i="7"/>
  <c r="L123" i="7"/>
  <c r="M123" i="7"/>
  <c r="N123" i="7"/>
  <c r="O123" i="7"/>
  <c r="P123" i="7"/>
  <c r="B124" i="7"/>
  <c r="C124" i="7"/>
  <c r="D124" i="7"/>
  <c r="E124" i="7"/>
  <c r="F124" i="7"/>
  <c r="G124" i="7"/>
  <c r="H124" i="7"/>
  <c r="I124" i="7"/>
  <c r="J124" i="7"/>
  <c r="K124" i="7"/>
  <c r="L124" i="7"/>
  <c r="M124" i="7"/>
  <c r="N124" i="7"/>
  <c r="O124" i="7"/>
  <c r="P124" i="7"/>
  <c r="B125" i="7"/>
  <c r="C125" i="7"/>
  <c r="D125" i="7"/>
  <c r="E125" i="7"/>
  <c r="F125" i="7"/>
  <c r="G125" i="7"/>
  <c r="H125" i="7"/>
  <c r="I125" i="7"/>
  <c r="J125" i="7"/>
  <c r="K125" i="7"/>
  <c r="L125" i="7"/>
  <c r="M125" i="7"/>
  <c r="N125" i="7"/>
  <c r="O125" i="7"/>
  <c r="P125" i="7"/>
  <c r="B126" i="7"/>
  <c r="C126" i="7"/>
  <c r="D126" i="7"/>
  <c r="E126" i="7"/>
  <c r="F126" i="7"/>
  <c r="G126" i="7"/>
  <c r="H126" i="7"/>
  <c r="I126" i="7"/>
  <c r="J126" i="7"/>
  <c r="K126" i="7"/>
  <c r="L126" i="7"/>
  <c r="M126" i="7"/>
  <c r="N126" i="7"/>
  <c r="O126" i="7"/>
  <c r="P126" i="7"/>
  <c r="B127" i="7"/>
  <c r="C127" i="7"/>
  <c r="D127" i="7"/>
  <c r="E127" i="7"/>
  <c r="F127" i="7"/>
  <c r="G127" i="7"/>
  <c r="H127" i="7"/>
  <c r="I127" i="7"/>
  <c r="J127" i="7"/>
  <c r="K127" i="7"/>
  <c r="L127" i="7"/>
  <c r="M127" i="7"/>
  <c r="N127" i="7"/>
  <c r="O127" i="7"/>
  <c r="P127" i="7"/>
  <c r="B128" i="7"/>
  <c r="C128" i="7"/>
  <c r="D128" i="7"/>
  <c r="E128" i="7"/>
  <c r="F128" i="7"/>
  <c r="G128" i="7"/>
  <c r="H128" i="7"/>
  <c r="I128" i="7"/>
  <c r="J128" i="7"/>
  <c r="K128" i="7"/>
  <c r="L128" i="7"/>
  <c r="M128" i="7"/>
  <c r="N128" i="7"/>
  <c r="O128" i="7"/>
  <c r="P128" i="7"/>
  <c r="B129" i="7"/>
  <c r="C129" i="7"/>
  <c r="D129" i="7"/>
  <c r="E129" i="7"/>
  <c r="F129" i="7"/>
  <c r="G129" i="7"/>
  <c r="H129" i="7"/>
  <c r="I129" i="7"/>
  <c r="J129" i="7"/>
  <c r="K129" i="7"/>
  <c r="L129" i="7"/>
  <c r="M129" i="7"/>
  <c r="N129" i="7"/>
  <c r="O129" i="7"/>
  <c r="P129" i="7"/>
  <c r="B130" i="7"/>
  <c r="C130" i="7"/>
  <c r="D130" i="7"/>
  <c r="E130" i="7"/>
  <c r="F130" i="7"/>
  <c r="G130" i="7"/>
  <c r="H130" i="7"/>
  <c r="I130" i="7"/>
  <c r="J130" i="7"/>
  <c r="K130" i="7"/>
  <c r="L130" i="7"/>
  <c r="M130" i="7"/>
  <c r="N130" i="7"/>
  <c r="O130" i="7"/>
  <c r="P130" i="7"/>
  <c r="B131" i="7"/>
  <c r="C131" i="7"/>
  <c r="D131" i="7"/>
  <c r="E131" i="7"/>
  <c r="F131" i="7"/>
  <c r="G131" i="7"/>
  <c r="H131" i="7"/>
  <c r="I131" i="7"/>
  <c r="J131" i="7"/>
  <c r="K131" i="7"/>
  <c r="L131" i="7"/>
  <c r="M131" i="7"/>
  <c r="N131" i="7"/>
  <c r="O131" i="7"/>
  <c r="P131" i="7"/>
  <c r="B132" i="7"/>
  <c r="C132" i="7"/>
  <c r="D132" i="7"/>
  <c r="E132" i="7"/>
  <c r="F132" i="7"/>
  <c r="G132" i="7"/>
  <c r="H132" i="7"/>
  <c r="I132" i="7"/>
  <c r="J132" i="7"/>
  <c r="K132" i="7"/>
  <c r="L132" i="7"/>
  <c r="M132" i="7"/>
  <c r="N132" i="7"/>
  <c r="O132" i="7"/>
  <c r="P132" i="7"/>
  <c r="B133" i="7"/>
  <c r="C133" i="7"/>
  <c r="D133" i="7"/>
  <c r="E133" i="7"/>
  <c r="F133" i="7"/>
  <c r="G133" i="7"/>
  <c r="H133" i="7"/>
  <c r="I133" i="7"/>
  <c r="J133" i="7"/>
  <c r="K133" i="7"/>
  <c r="L133" i="7"/>
  <c r="M133" i="7"/>
  <c r="N133" i="7"/>
  <c r="O133" i="7"/>
  <c r="P133" i="7"/>
  <c r="B134" i="7"/>
  <c r="C134" i="7"/>
  <c r="D134" i="7"/>
  <c r="E134" i="7"/>
  <c r="F134" i="7"/>
  <c r="G134" i="7"/>
  <c r="H134" i="7"/>
  <c r="I134" i="7"/>
  <c r="J134" i="7"/>
  <c r="K134" i="7"/>
  <c r="L134" i="7"/>
  <c r="M134" i="7"/>
  <c r="N134" i="7"/>
  <c r="O134" i="7"/>
  <c r="P134" i="7"/>
  <c r="B135" i="7"/>
  <c r="C135" i="7"/>
  <c r="D135" i="7"/>
  <c r="E135" i="7"/>
  <c r="F135" i="7"/>
  <c r="G135" i="7"/>
  <c r="H135" i="7"/>
  <c r="I135" i="7"/>
  <c r="J135" i="7"/>
  <c r="K135" i="7"/>
  <c r="L135" i="7"/>
  <c r="M135" i="7"/>
  <c r="N135" i="7"/>
  <c r="O135" i="7"/>
  <c r="P135" i="7"/>
  <c r="B136" i="7"/>
  <c r="C136" i="7"/>
  <c r="D136" i="7"/>
  <c r="E136" i="7"/>
  <c r="F136" i="7"/>
  <c r="G136" i="7"/>
  <c r="H136" i="7"/>
  <c r="I136" i="7"/>
  <c r="J136" i="7"/>
  <c r="K136" i="7"/>
  <c r="L136" i="7"/>
  <c r="M136" i="7"/>
  <c r="N136" i="7"/>
  <c r="O136" i="7"/>
  <c r="P136" i="7"/>
  <c r="B137" i="7"/>
  <c r="C137" i="7"/>
  <c r="D137" i="7"/>
  <c r="E137" i="7"/>
  <c r="F137" i="7"/>
  <c r="G137" i="7"/>
  <c r="H137" i="7"/>
  <c r="I137" i="7"/>
  <c r="J137" i="7"/>
  <c r="K137" i="7"/>
  <c r="L137" i="7"/>
  <c r="M137" i="7"/>
  <c r="N137" i="7"/>
  <c r="O137" i="7"/>
  <c r="P137" i="7"/>
  <c r="B138" i="7"/>
  <c r="C138" i="7"/>
  <c r="D138" i="7"/>
  <c r="E138" i="7"/>
  <c r="F138" i="7"/>
  <c r="G138" i="7"/>
  <c r="H138" i="7"/>
  <c r="I138" i="7"/>
  <c r="J138" i="7"/>
  <c r="K138" i="7"/>
  <c r="L138" i="7"/>
  <c r="M138" i="7"/>
  <c r="N138" i="7"/>
  <c r="O138" i="7"/>
  <c r="P138" i="7"/>
  <c r="B139" i="7"/>
  <c r="C139" i="7"/>
  <c r="D139" i="7"/>
  <c r="E139" i="7"/>
  <c r="F139" i="7"/>
  <c r="G139" i="7"/>
  <c r="H139" i="7"/>
  <c r="I139" i="7"/>
  <c r="J139" i="7"/>
  <c r="K139" i="7"/>
  <c r="L139" i="7"/>
  <c r="M139" i="7"/>
  <c r="N139" i="7"/>
  <c r="O139" i="7"/>
  <c r="P139" i="7"/>
  <c r="B140" i="7"/>
  <c r="C140" i="7"/>
  <c r="D140" i="7"/>
  <c r="E140" i="7"/>
  <c r="F140" i="7"/>
  <c r="G140" i="7"/>
  <c r="H140" i="7"/>
  <c r="I140" i="7"/>
  <c r="J140" i="7"/>
  <c r="K140" i="7"/>
  <c r="L140" i="7"/>
  <c r="M140" i="7"/>
  <c r="N140" i="7"/>
  <c r="O140" i="7"/>
  <c r="P140" i="7"/>
  <c r="B141" i="7"/>
  <c r="C141" i="7"/>
  <c r="D141" i="7"/>
  <c r="E141" i="7"/>
  <c r="F141" i="7"/>
  <c r="G141" i="7"/>
  <c r="H141" i="7"/>
  <c r="I141" i="7"/>
  <c r="J141" i="7"/>
  <c r="K141" i="7"/>
  <c r="L141" i="7"/>
  <c r="M141" i="7"/>
  <c r="N141" i="7"/>
  <c r="O141" i="7"/>
  <c r="P141" i="7"/>
  <c r="B142" i="7"/>
  <c r="C142" i="7"/>
  <c r="D142" i="7"/>
  <c r="E142" i="7"/>
  <c r="F142" i="7"/>
  <c r="G142" i="7"/>
  <c r="H142" i="7"/>
  <c r="I142" i="7"/>
  <c r="J142" i="7"/>
  <c r="K142" i="7"/>
  <c r="L142" i="7"/>
  <c r="M142" i="7"/>
  <c r="N142" i="7"/>
  <c r="O142" i="7"/>
  <c r="P142" i="7"/>
  <c r="B143" i="7"/>
  <c r="C143" i="7"/>
  <c r="D143" i="7"/>
  <c r="E143" i="7"/>
  <c r="F143" i="7"/>
  <c r="G143" i="7"/>
  <c r="H143" i="7"/>
  <c r="I143" i="7"/>
  <c r="J143" i="7"/>
  <c r="K143" i="7"/>
  <c r="L143" i="7"/>
  <c r="M143" i="7"/>
  <c r="N143" i="7"/>
  <c r="O143" i="7"/>
  <c r="P143" i="7"/>
  <c r="B144" i="7"/>
  <c r="C144" i="7"/>
  <c r="D144" i="7"/>
  <c r="E144" i="7"/>
  <c r="F144" i="7"/>
  <c r="G144" i="7"/>
  <c r="H144" i="7"/>
  <c r="I144" i="7"/>
  <c r="J144" i="7"/>
  <c r="K144" i="7"/>
  <c r="L144" i="7"/>
  <c r="M144" i="7"/>
  <c r="N144" i="7"/>
  <c r="O144" i="7"/>
  <c r="P144" i="7"/>
  <c r="B145" i="7"/>
  <c r="C145" i="7"/>
  <c r="D145" i="7"/>
  <c r="E145" i="7"/>
  <c r="F145" i="7"/>
  <c r="G145" i="7"/>
  <c r="H145" i="7"/>
  <c r="I145" i="7"/>
  <c r="J145" i="7"/>
  <c r="K145" i="7"/>
  <c r="L145" i="7"/>
  <c r="M145" i="7"/>
  <c r="N145" i="7"/>
  <c r="O145" i="7"/>
  <c r="P145" i="7"/>
  <c r="B146" i="7"/>
  <c r="C146" i="7"/>
  <c r="D146" i="7"/>
  <c r="E146" i="7"/>
  <c r="F146" i="7"/>
  <c r="G146" i="7"/>
  <c r="H146" i="7"/>
  <c r="I146" i="7"/>
  <c r="J146" i="7"/>
  <c r="K146" i="7"/>
  <c r="L146" i="7"/>
  <c r="M146" i="7"/>
  <c r="N146" i="7"/>
  <c r="O146" i="7"/>
  <c r="P146" i="7"/>
  <c r="B147" i="7"/>
  <c r="C147" i="7"/>
  <c r="D147" i="7"/>
  <c r="E147" i="7"/>
  <c r="F147" i="7"/>
  <c r="G147" i="7"/>
  <c r="H147" i="7"/>
  <c r="I147" i="7"/>
  <c r="J147" i="7"/>
  <c r="K147" i="7"/>
  <c r="L147" i="7"/>
  <c r="M147" i="7"/>
  <c r="N147" i="7"/>
  <c r="O147" i="7"/>
  <c r="P147" i="7"/>
  <c r="B148" i="7"/>
  <c r="C148" i="7"/>
  <c r="D148" i="7"/>
  <c r="E148" i="7"/>
  <c r="F148" i="7"/>
  <c r="G148" i="7"/>
  <c r="H148" i="7"/>
  <c r="I148" i="7"/>
  <c r="J148" i="7"/>
  <c r="K148" i="7"/>
  <c r="L148" i="7"/>
  <c r="M148" i="7"/>
  <c r="N148" i="7"/>
  <c r="O148" i="7"/>
  <c r="P148" i="7"/>
  <c r="B149" i="7"/>
  <c r="C149" i="7"/>
  <c r="D149" i="7"/>
  <c r="E149" i="7"/>
  <c r="F149" i="7"/>
  <c r="G149" i="7"/>
  <c r="H149" i="7"/>
  <c r="I149" i="7"/>
  <c r="J149" i="7"/>
  <c r="K149" i="7"/>
  <c r="L149" i="7"/>
  <c r="M149" i="7"/>
  <c r="N149" i="7"/>
  <c r="O149" i="7"/>
  <c r="P149" i="7"/>
  <c r="B150" i="7"/>
  <c r="C150" i="7"/>
  <c r="D150" i="7"/>
  <c r="E150" i="7"/>
  <c r="F150" i="7"/>
  <c r="G150" i="7"/>
  <c r="H150" i="7"/>
  <c r="I150" i="7"/>
  <c r="J150" i="7"/>
  <c r="K150" i="7"/>
  <c r="L150" i="7"/>
  <c r="M150" i="7"/>
  <c r="N150" i="7"/>
  <c r="O150" i="7"/>
  <c r="P150" i="7"/>
  <c r="B151" i="7"/>
  <c r="C151" i="7"/>
  <c r="D151" i="7"/>
  <c r="E151" i="7"/>
  <c r="F151" i="7"/>
  <c r="G151" i="7"/>
  <c r="H151" i="7"/>
  <c r="I151" i="7"/>
  <c r="J151" i="7"/>
  <c r="K151" i="7"/>
  <c r="L151" i="7"/>
  <c r="M151" i="7"/>
  <c r="N151" i="7"/>
  <c r="O151" i="7"/>
  <c r="P151" i="7"/>
  <c r="B152" i="7"/>
  <c r="C152" i="7"/>
  <c r="D152" i="7"/>
  <c r="E152" i="7"/>
  <c r="F152" i="7"/>
  <c r="G152" i="7"/>
  <c r="H152" i="7"/>
  <c r="I152" i="7"/>
  <c r="J152" i="7"/>
  <c r="K152" i="7"/>
  <c r="L152" i="7"/>
  <c r="M152" i="7"/>
  <c r="N152" i="7"/>
  <c r="O152" i="7"/>
  <c r="P152" i="7"/>
  <c r="B153" i="7"/>
  <c r="C153" i="7"/>
  <c r="D153" i="7"/>
  <c r="E153" i="7"/>
  <c r="F153" i="7"/>
  <c r="G153" i="7"/>
  <c r="H153" i="7"/>
  <c r="I153" i="7"/>
  <c r="J153" i="7"/>
  <c r="K153" i="7"/>
  <c r="L153" i="7"/>
  <c r="M153" i="7"/>
  <c r="N153" i="7"/>
  <c r="O153" i="7"/>
  <c r="P153" i="7"/>
  <c r="B154" i="7"/>
  <c r="C154" i="7"/>
  <c r="D154" i="7"/>
  <c r="E154" i="7"/>
  <c r="F154" i="7"/>
  <c r="G154" i="7"/>
  <c r="H154" i="7"/>
  <c r="I154" i="7"/>
  <c r="J154" i="7"/>
  <c r="K154" i="7"/>
  <c r="L154" i="7"/>
  <c r="M154" i="7"/>
  <c r="N154" i="7"/>
  <c r="O154" i="7"/>
  <c r="P154" i="7"/>
  <c r="B155" i="7"/>
  <c r="C155" i="7"/>
  <c r="D155" i="7"/>
  <c r="E155" i="7"/>
  <c r="F155" i="7"/>
  <c r="G155" i="7"/>
  <c r="H155" i="7"/>
  <c r="I155" i="7"/>
  <c r="J155" i="7"/>
  <c r="K155" i="7"/>
  <c r="L155" i="7"/>
  <c r="M155" i="7"/>
  <c r="N155" i="7"/>
  <c r="O155" i="7"/>
  <c r="P155" i="7"/>
  <c r="B156" i="7"/>
  <c r="C156" i="7"/>
  <c r="D156" i="7"/>
  <c r="E156" i="7"/>
  <c r="F156" i="7"/>
  <c r="G156" i="7"/>
  <c r="H156" i="7"/>
  <c r="I156" i="7"/>
  <c r="J156" i="7"/>
  <c r="K156" i="7"/>
  <c r="L156" i="7"/>
  <c r="M156" i="7"/>
  <c r="N156" i="7"/>
  <c r="O156" i="7"/>
  <c r="P156" i="7"/>
  <c r="B157" i="7"/>
  <c r="C157" i="7"/>
  <c r="D157" i="7"/>
  <c r="E157" i="7"/>
  <c r="F157" i="7"/>
  <c r="G157" i="7"/>
  <c r="H157" i="7"/>
  <c r="I157" i="7"/>
  <c r="J157" i="7"/>
  <c r="K157" i="7"/>
  <c r="L157" i="7"/>
  <c r="M157" i="7"/>
  <c r="N157" i="7"/>
  <c r="O157" i="7"/>
  <c r="P157" i="7"/>
  <c r="B158" i="7"/>
  <c r="C158" i="7"/>
  <c r="D158" i="7"/>
  <c r="E158" i="7"/>
  <c r="F158" i="7"/>
  <c r="G158" i="7"/>
  <c r="H158" i="7"/>
  <c r="I158" i="7"/>
  <c r="J158" i="7"/>
  <c r="K158" i="7"/>
  <c r="L158" i="7"/>
  <c r="M158" i="7"/>
  <c r="N158" i="7"/>
  <c r="O158" i="7"/>
  <c r="P158" i="7"/>
  <c r="B159" i="7"/>
  <c r="C159" i="7"/>
  <c r="D159" i="7"/>
  <c r="E159" i="7"/>
  <c r="F159" i="7"/>
  <c r="G159" i="7"/>
  <c r="H159" i="7"/>
  <c r="I159" i="7"/>
  <c r="J159" i="7"/>
  <c r="K159" i="7"/>
  <c r="L159" i="7"/>
  <c r="M159" i="7"/>
  <c r="N159" i="7"/>
  <c r="O159" i="7"/>
  <c r="P159" i="7"/>
  <c r="B160" i="7"/>
  <c r="C160" i="7"/>
  <c r="D160" i="7"/>
  <c r="E160" i="7"/>
  <c r="F160" i="7"/>
  <c r="G160" i="7"/>
  <c r="H160" i="7"/>
  <c r="I160" i="7"/>
  <c r="J160" i="7"/>
  <c r="K160" i="7"/>
  <c r="L160" i="7"/>
  <c r="M160" i="7"/>
  <c r="N160" i="7"/>
  <c r="O160" i="7"/>
  <c r="P160" i="7"/>
  <c r="B161" i="7"/>
  <c r="C161" i="7"/>
  <c r="D161" i="7"/>
  <c r="E161" i="7"/>
  <c r="F161" i="7"/>
  <c r="G161" i="7"/>
  <c r="H161" i="7"/>
  <c r="I161" i="7"/>
  <c r="J161" i="7"/>
  <c r="K161" i="7"/>
  <c r="L161" i="7"/>
  <c r="M161" i="7"/>
  <c r="N161" i="7"/>
  <c r="O161" i="7"/>
  <c r="P161" i="7"/>
  <c r="B162" i="7"/>
  <c r="C162" i="7"/>
  <c r="D162" i="7"/>
  <c r="E162" i="7"/>
  <c r="F162" i="7"/>
  <c r="G162" i="7"/>
  <c r="H162" i="7"/>
  <c r="I162" i="7"/>
  <c r="J162" i="7"/>
  <c r="K162" i="7"/>
  <c r="L162" i="7"/>
  <c r="M162" i="7"/>
  <c r="N162" i="7"/>
  <c r="O162" i="7"/>
  <c r="P162" i="7"/>
  <c r="B163" i="7"/>
  <c r="C163" i="7"/>
  <c r="D163" i="7"/>
  <c r="E163" i="7"/>
  <c r="F163" i="7"/>
  <c r="G163" i="7"/>
  <c r="H163" i="7"/>
  <c r="I163" i="7"/>
  <c r="J163" i="7"/>
  <c r="K163" i="7"/>
  <c r="L163" i="7"/>
  <c r="M163" i="7"/>
  <c r="N163" i="7"/>
  <c r="O163" i="7"/>
  <c r="P163" i="7"/>
  <c r="B164" i="7"/>
  <c r="C164" i="7"/>
  <c r="D164" i="7"/>
  <c r="E164" i="7"/>
  <c r="F164" i="7"/>
  <c r="G164" i="7"/>
  <c r="H164" i="7"/>
  <c r="I164" i="7"/>
  <c r="J164" i="7"/>
  <c r="K164" i="7"/>
  <c r="L164" i="7"/>
  <c r="M164" i="7"/>
  <c r="N164" i="7"/>
  <c r="O164" i="7"/>
  <c r="P164" i="7"/>
  <c r="B165" i="7"/>
  <c r="C165" i="7"/>
  <c r="D165" i="7"/>
  <c r="E165" i="7"/>
  <c r="F165" i="7"/>
  <c r="G165" i="7"/>
  <c r="H165" i="7"/>
  <c r="I165" i="7"/>
  <c r="J165" i="7"/>
  <c r="K165" i="7"/>
  <c r="L165" i="7"/>
  <c r="M165" i="7"/>
  <c r="N165" i="7"/>
  <c r="O165" i="7"/>
  <c r="P165" i="7"/>
  <c r="B166" i="7"/>
  <c r="C166" i="7"/>
  <c r="D166" i="7"/>
  <c r="E166" i="7"/>
  <c r="F166" i="7"/>
  <c r="G166" i="7"/>
  <c r="H166" i="7"/>
  <c r="I166" i="7"/>
  <c r="J166" i="7"/>
  <c r="K166" i="7"/>
  <c r="L166" i="7"/>
  <c r="M166" i="7"/>
  <c r="N166" i="7"/>
  <c r="O166" i="7"/>
  <c r="P166" i="7"/>
  <c r="P2" i="7"/>
  <c r="O2" i="7"/>
  <c r="N2" i="7"/>
  <c r="M2" i="7"/>
  <c r="L2" i="7"/>
  <c r="K2" i="7"/>
  <c r="J2" i="7"/>
  <c r="I2" i="7"/>
  <c r="H2" i="7"/>
  <c r="G2" i="7"/>
  <c r="D2" i="7"/>
  <c r="E2" i="7"/>
  <c r="F2" i="7"/>
  <c r="C2"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3" i="7"/>
  <c r="A4" i="7"/>
  <c r="A5" i="7"/>
  <c r="A6" i="7"/>
  <c r="B2"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7" i="7"/>
  <c r="A8" i="7"/>
  <c r="P1" i="7"/>
  <c r="O1" i="7"/>
  <c r="N1" i="7"/>
  <c r="M1" i="7"/>
  <c r="L1" i="7"/>
  <c r="K1" i="7"/>
  <c r="J1" i="7"/>
  <c r="H1" i="7"/>
  <c r="I1" i="7"/>
  <c r="F1" i="7"/>
  <c r="G1" i="7"/>
  <c r="E1" i="7"/>
  <c r="D1" i="7"/>
  <c r="C1" i="7"/>
  <c r="B1" i="7"/>
  <c r="A2" i="7"/>
  <c r="A1" i="7"/>
  <c r="BV7" i="7" l="1"/>
  <c r="BT7" i="3"/>
</calcChain>
</file>

<file path=xl/sharedStrings.xml><?xml version="1.0" encoding="utf-8"?>
<sst xmlns="http://schemas.openxmlformats.org/spreadsheetml/2006/main" count="1311" uniqueCount="735">
  <si>
    <t xml:space="preserve">Fecha: </t>
  </si>
  <si>
    <t>Revisador por:</t>
  </si>
  <si>
    <t>Elaborado por:</t>
  </si>
  <si>
    <t>Aprobado por:</t>
  </si>
  <si>
    <t>Estratégico</t>
  </si>
  <si>
    <t>Misional</t>
  </si>
  <si>
    <t>Apoyo</t>
  </si>
  <si>
    <t>Evaluación</t>
  </si>
  <si>
    <t>Tipo de proceso</t>
  </si>
  <si>
    <t>Área o Dependencia</t>
  </si>
  <si>
    <t>CARACTERIZACIÓN DE PROCESO</t>
  </si>
  <si>
    <t>Entradas</t>
  </si>
  <si>
    <t>Planear</t>
  </si>
  <si>
    <t>Hacer</t>
  </si>
  <si>
    <t>Verificar</t>
  </si>
  <si>
    <t>PHVM</t>
  </si>
  <si>
    <t>Mejorar</t>
  </si>
  <si>
    <t>Fecha:</t>
  </si>
  <si>
    <t>Nombre</t>
  </si>
  <si>
    <t>Estado en SUIT</t>
  </si>
  <si>
    <t>1. Despacho del Ministro</t>
  </si>
  <si>
    <t>1.1 Oficina Asesora de Jurídica</t>
  </si>
  <si>
    <t>2. Despacho del Viceministro General</t>
  </si>
  <si>
    <t>2.1 Oficina de Control Interno</t>
  </si>
  <si>
    <t>2.2 Oficina Asesora de Planeación</t>
  </si>
  <si>
    <t>2.3 Oficina de Bonos Pensionales</t>
  </si>
  <si>
    <t>3. Despacho del Viceministro Técnico</t>
  </si>
  <si>
    <t>3.1 Dirección General de Política Macroeconómica</t>
  </si>
  <si>
    <t>3.2 Dirección General de Regulación Financiera</t>
  </si>
  <si>
    <t>3.3 Dirección General de la Regulación Económica de la Seguridad Social</t>
  </si>
  <si>
    <t>3.3.1 Subdirección de Pensiones</t>
  </si>
  <si>
    <t>3.3.2 Subdirección de Salud y Riesgos Profesionales</t>
  </si>
  <si>
    <t>4. Secretaría General</t>
  </si>
  <si>
    <t>4.1 Oficina de Control Disciplinario Interno</t>
  </si>
  <si>
    <t>4.2 Subdirección Jurídica</t>
  </si>
  <si>
    <t>4.3 Dirección Administrativa</t>
  </si>
  <si>
    <t>4.3.1 Subdirección Financiera</t>
  </si>
  <si>
    <t>4.3.2 Subdirección de Recursos Humanos</t>
  </si>
  <si>
    <t>4.3.3 Subdirección de Servicios</t>
  </si>
  <si>
    <t>4.4 Dirección de Tecnología</t>
  </si>
  <si>
    <t>4.4.1 Subdirección de Administración de Recursos Tecnológicos</t>
  </si>
  <si>
    <t>4.4.2 Subdirección de Ingeniería de Software</t>
  </si>
  <si>
    <t>5. Dirección General del Presupuesto Público Nacional</t>
  </si>
  <si>
    <t>5.1 Subdirección de Análisis y Consolidación Presupuestal</t>
  </si>
  <si>
    <t>5.2 Subdirección de Infraestructura y Desarrollo Económico</t>
  </si>
  <si>
    <t>5.3 Subdirección de Administración General del Estado</t>
  </si>
  <si>
    <t>5.4 Subdirección de Desarrollo Social</t>
  </si>
  <si>
    <t>6. Dirección General de Crédito Público y Tesoro Nacional</t>
  </si>
  <si>
    <t>6.1 Subdirección de Financiamiento Interno de la Nación</t>
  </si>
  <si>
    <t>6.2 Subdirección de Financiamiento Externo de la Nación</t>
  </si>
  <si>
    <t>6.3 Subdirección de Financiamiento con Organismos Multilaterales y Gobiernos</t>
  </si>
  <si>
    <t>6.4 Subdirección de Tesorería</t>
  </si>
  <si>
    <t>6.5 Subdirección de Financiamiento de Otras Entidades, Seguimiento, Saneamiento y Cartera</t>
  </si>
  <si>
    <t>6.6 Subdirección de Banca de Inversión</t>
  </si>
  <si>
    <t>6.7 Subdirección de Riesgo</t>
  </si>
  <si>
    <t>6.8 Subdirección de Operaciones</t>
  </si>
  <si>
    <t>7. Dirección General de Apoyo Fiscal</t>
  </si>
  <si>
    <t>7.1 Subdirección de Apoyo al Saneamiento Fiscal Territorial</t>
  </si>
  <si>
    <t>7.2 Subdirección de Fortalecimiento Institucional Territorial</t>
  </si>
  <si>
    <t>8. Órganos de Asesoría y Coordinación</t>
  </si>
  <si>
    <t>8.1 Consejo Superior de Política Fiscal</t>
  </si>
  <si>
    <t>8.2 Consejo Macroeconómico</t>
  </si>
  <si>
    <t>8.3 Comité Sectorial de Desarrollo Administrativo</t>
  </si>
  <si>
    <t>8.4 Comité de Coordinación del Sistema de Control Interno y Calidad</t>
  </si>
  <si>
    <t>Versión</t>
  </si>
  <si>
    <t>Fecha</t>
  </si>
  <si>
    <t>Descripción del Cambio</t>
  </si>
  <si>
    <t>Asesor SUG</t>
  </si>
  <si>
    <t>No.</t>
  </si>
  <si>
    <t>Nombre del proceso</t>
  </si>
  <si>
    <t>Objetivo</t>
  </si>
  <si>
    <t>Líder (es)</t>
  </si>
  <si>
    <t>Tipo de Proceso</t>
  </si>
  <si>
    <t xml:space="preserve">Seleccione el tipo de proceso, teniendo en cuenta el inventario o mapa de procesos </t>
  </si>
  <si>
    <t>Est.1.1 Planeación estratégica sectorial e institucional</t>
  </si>
  <si>
    <t>Est.1.4 Administración, mejoramiento e innovación del SUG</t>
  </si>
  <si>
    <t>Mis.1.1 Coordinación y seguimiento de la Política Macroeconómica y Fiscal</t>
  </si>
  <si>
    <t>Mis.2.1 Programación Presupuestal de los recursos de la Nación</t>
  </si>
  <si>
    <t>Mis.2.2 Administración y seguimiento a la ejecución presupuestal</t>
  </si>
  <si>
    <t>Mis.3.1 Financiamiento Interno del PGN</t>
  </si>
  <si>
    <t>Mis.3.2 Financiamiento a Entidades</t>
  </si>
  <si>
    <t>Mis.3.3 Financiamiento con Organismos Multilaterales y Gobiernos</t>
  </si>
  <si>
    <t>Mis.3.4 Gestión de Liquidez</t>
  </si>
  <si>
    <t>Mis.3.5 Gestión de Ingresos, Pagos y Presentación de Estados Financieros</t>
  </si>
  <si>
    <t>Mis.3.6 Administración de la Sobretasa de la Gasolina y ACPM</t>
  </si>
  <si>
    <t xml:space="preserve">Mis.3.7 Gestión de Particiones Estatales y Sistemas Cofinanciados de Transporte Masivo </t>
  </si>
  <si>
    <t>Mis.3.8 Apoyo a la Estructuración de Proyectos para la Vinculación de Capital Privado en Sectores de Responsabilidad del Estado</t>
  </si>
  <si>
    <t>Mis.3.9 Gestión de Bonos Pensionales</t>
  </si>
  <si>
    <t>Mis.3.10 Gestión de Riesgo Fiscal</t>
  </si>
  <si>
    <t>Mis.3.11 Apoyo, seguimiento y control del cubrimiento del pasivo pensional de las Entidades Territoriales</t>
  </si>
  <si>
    <t>Mis.3.13 Administración Integrada de la Información Financiera (SIIF Nación)</t>
  </si>
  <si>
    <t>Mis.3.14 Financiamiento Externo de la Nación y relaciones con Inversionistas</t>
  </si>
  <si>
    <t>Mis.4.1 Asesoría Tributaria y Financiera a Entidades Territoriales</t>
  </si>
  <si>
    <t>Mis.4.2 Monitoreo y Apoyo al Saneamiento Fiscal de Entidades Territoriales</t>
  </si>
  <si>
    <t>Mis.4.3 Seguimiento al comportamiento financiero y fiscal del Sistema de Seguridad Social Integral</t>
  </si>
  <si>
    <t>Mis.4.5 Coordinación de la ejecución de la estrategia de monitoreo, seguimiento y control al uso de los recursos del Sistema General de Participaciones</t>
  </si>
  <si>
    <t>Mis.4.6 Apoyo al Saneamiento Financiero Pensional de Entidades Estatales</t>
  </si>
  <si>
    <t xml:space="preserve">Mis.4.8 Viabilidad, modificación, monitoreo, seguimiento y evaluación de los Programas de Saneamiento Fiscal y Financiero de las Empresas Sociales del Estado </t>
  </si>
  <si>
    <t>Mis.4.9 Participación en los Órganos Colegiados de Administración y Decisión del Sistema General de Regalías</t>
  </si>
  <si>
    <t>Apo.2.1 Administración de Personal</t>
  </si>
  <si>
    <t>Apo.2.2 Desarrollo de Personal</t>
  </si>
  <si>
    <t>Apo.2.3 Gestión de Comisión Interior o Exterior</t>
  </si>
  <si>
    <t>Apo.4.1 Adquisición de Bienes y Servicios</t>
  </si>
  <si>
    <t>Apo.4.2 Administración de Bienes y Servicios</t>
  </si>
  <si>
    <t xml:space="preserve">Apo.4.5 Gestión Ambiental </t>
  </si>
  <si>
    <t>Apo.5.1 Defensa Judicial, pago de sentencias y conciliaciones</t>
  </si>
  <si>
    <t>Apo.5.3 Cartera</t>
  </si>
  <si>
    <t>Eva.1.1 Evaluación Independiente</t>
  </si>
  <si>
    <t>Procesos</t>
  </si>
  <si>
    <t xml:space="preserve">Trámites y OPA </t>
  </si>
  <si>
    <t>Cargo</t>
  </si>
  <si>
    <t>Para consultar las practicas de gestión aplicables (1. Planes 2. Indicadores 3. Riesgos 4. Mejoras 5. REPAC 6. Documentos) consulte el SMGI</t>
  </si>
  <si>
    <t>Proveedores</t>
  </si>
  <si>
    <t>Plan Nacional de Desarrollo.</t>
  </si>
  <si>
    <t>Metodología a utilizar en la formulación de planes.</t>
  </si>
  <si>
    <t>Salidas</t>
  </si>
  <si>
    <t>Presidencia de la República</t>
  </si>
  <si>
    <t>Programas de Gobierno</t>
  </si>
  <si>
    <t>Plan Estratégico Sector Hacienda</t>
  </si>
  <si>
    <t>Plan Estratégico Institucional MHCP</t>
  </si>
  <si>
    <t>Entidades Adscritas y Vinculadas al Sector Hacienda</t>
  </si>
  <si>
    <t>Líneas de Política
del Departamento Administrativo de
la Función Pública</t>
  </si>
  <si>
    <t>Modelo Integrado de Planeación y Gestión</t>
  </si>
  <si>
    <t>Visión de esfuerzos institucionales y sectoriales</t>
  </si>
  <si>
    <t>Alta Dirección del MHCP</t>
  </si>
  <si>
    <t>Lineamientos Estratégicos del MHCP</t>
  </si>
  <si>
    <t>Misión y Visión del MHCP</t>
  </si>
  <si>
    <t>Planes de anteriores vigencias</t>
  </si>
  <si>
    <t>Metodologías de planeación y monitoreo</t>
  </si>
  <si>
    <t>Grupo Sistema Único de Gestión – OAP MHCP</t>
  </si>
  <si>
    <t>Informe de seguimiento al plan estratégico sectorial</t>
  </si>
  <si>
    <t>Monitoreo ejecución Plan Estratégico del MHCP</t>
  </si>
  <si>
    <t>Temas relacionados con gestión de la calidad, eficiencia administrativa y cero papel, racionalización de trámites, modernización, riesgos operativos o de anticorrupción, etc.</t>
  </si>
  <si>
    <t>Informe de seguimiento al plan estratégico institucional del MHCP</t>
  </si>
  <si>
    <t>Plan de comunicaciones</t>
  </si>
  <si>
    <t>Medios de comunicación</t>
  </si>
  <si>
    <t>Ciudadanía</t>
  </si>
  <si>
    <t>Campañas o estrategias para divulgación por redes sociales</t>
  </si>
  <si>
    <t>Solicitudes de divulgación de información</t>
  </si>
  <si>
    <t>Plan Comunicaciones divulgado en la intranet</t>
  </si>
  <si>
    <t>Comunicados Boletines, Videos, Fotografía, Asistencia Foros del Ministro
Intranet Piezas de comunicación</t>
  </si>
  <si>
    <t>Informe publicación de noticias del Ministerio de Hacienda</t>
  </si>
  <si>
    <t>Informe redes sociales</t>
  </si>
  <si>
    <t>Informe de Seguimiento publicaciones en la intranet</t>
  </si>
  <si>
    <t>Informe de publicaciones de las pantallas</t>
  </si>
  <si>
    <t>Resultados de la revisión del SUG.</t>
  </si>
  <si>
    <t>Información de auditorías internas de calidad</t>
  </si>
  <si>
    <t>Lineamientos y/o requerimientos normativos</t>
  </si>
  <si>
    <t>Planes de mejoramiento.</t>
  </si>
  <si>
    <t>Plan de mantenimiento y mejoramiento del Sistema Único de Gestión – SUG.</t>
  </si>
  <si>
    <t>Estrategia de mantenimiento y mejoramiento del SUG</t>
  </si>
  <si>
    <t>Publicación de documentos vigentes</t>
  </si>
  <si>
    <t>Resultados del seguimiento y medición de procesos</t>
  </si>
  <si>
    <t>Riesgos del proceso gestionado</t>
  </si>
  <si>
    <t>Informes de seguimiento</t>
  </si>
  <si>
    <t>Informe de Revisión del Sistema Único de Gestión</t>
  </si>
  <si>
    <t>Metodologías del SUG</t>
  </si>
  <si>
    <t>Asesoría</t>
  </si>
  <si>
    <t>Capacitación</t>
  </si>
  <si>
    <t>Estrategia de mantenimiento y mejoramiento del SUG.</t>
  </si>
  <si>
    <t>Información requerida para la revisión del sistema.</t>
  </si>
  <si>
    <t>Plan para el mantenimiento y mejoramiento del SUG</t>
  </si>
  <si>
    <t>Plan para el mantenimiento y mejoramiento del SUG.</t>
  </si>
  <si>
    <t>Necesidades de asesoría y/o capacitación</t>
  </si>
  <si>
    <t>Unidades Ejecutoras</t>
  </si>
  <si>
    <t>Subdirección de Operaciones</t>
  </si>
  <si>
    <t>Solicitud de Distribución del PAC</t>
  </si>
  <si>
    <t>Metas de Pago</t>
  </si>
  <si>
    <t>Decreto de liquidación.</t>
  </si>
  <si>
    <t>Resolución de Presupuesto del Servicio de la Deuda de la Nación</t>
  </si>
  <si>
    <t>Solicitudes de modificación de PAC</t>
  </si>
  <si>
    <t>Ley de Presupuesto del Sistema General de Regalías (SGR).</t>
  </si>
  <si>
    <t>Plan Bienal de Caja del SGR</t>
  </si>
  <si>
    <t>Banco de la Republica</t>
  </si>
  <si>
    <t>Subdirección Financiamiento Interno de la Nación</t>
  </si>
  <si>
    <t>Subdirección Financiamiento Externo de la Nación</t>
  </si>
  <si>
    <t>Documentos legales que soporten ajustes Presupuestales</t>
  </si>
  <si>
    <t>PAC</t>
  </si>
  <si>
    <t>PBC</t>
  </si>
  <si>
    <t>Proyección de pagos de regalías</t>
  </si>
  <si>
    <t>Resolución de pagos de servicio de la deuda</t>
  </si>
  <si>
    <t>Proyecciones de pago</t>
  </si>
  <si>
    <t>Extractos bancarios</t>
  </si>
  <si>
    <t>Programación de pagos entidades</t>
  </si>
  <si>
    <t>Órdenes de pago autorizadas</t>
  </si>
  <si>
    <t>Cuentas bancarias DTN</t>
  </si>
  <si>
    <t>Cuenta Bancaria Activa</t>
  </si>
  <si>
    <t>Orden de pago autorizadas</t>
  </si>
  <si>
    <t>Decisión de colocación de excedentes</t>
  </si>
  <si>
    <t>Recaudos de los recursos de la Nación.</t>
  </si>
  <si>
    <t>Giros de los recursos de la Nación.</t>
  </si>
  <si>
    <t>Acreedores varios por recursos de la Nación sujetos a devolución.</t>
  </si>
  <si>
    <t>Embargos de las cuentas del Tesoro de entidades nacionales.</t>
  </si>
  <si>
    <t>Pagos por devoluciones de recursos.</t>
  </si>
  <si>
    <t>Fondos recibidos en administración</t>
  </si>
  <si>
    <t>Deuda de la Nación Interna y Externa.</t>
  </si>
  <si>
    <t>Giros de la sobretasa a la gasolina y ACPM.</t>
  </si>
  <si>
    <t>Transferencia de recursos del S.G.R. de la ANM y la ANH</t>
  </si>
  <si>
    <t>Giros de recursos del SGR.</t>
  </si>
  <si>
    <t>PAC básico</t>
  </si>
  <si>
    <t xml:space="preserve"> PAC actualizado</t>
  </si>
  <si>
    <t>PBC (Plan Bienal de Caja) básico</t>
  </si>
  <si>
    <t>Flujo de Pagos</t>
  </si>
  <si>
    <t>Cuentas bancarias Activas -tesorerías entidades</t>
  </si>
  <si>
    <t>Orden de Pago en estado pagada en SIIF y SPGR.</t>
  </si>
  <si>
    <t>Archivos de Pago.</t>
  </si>
  <si>
    <t>Afectaciones contables y presupuestales correspondientes.</t>
  </si>
  <si>
    <t>Informes cambiarios para Banco de la República y DIAN</t>
  </si>
  <si>
    <t>Transferencia de recursos.</t>
  </si>
  <si>
    <t>Registros y comprobantes contables.</t>
  </si>
  <si>
    <t>Conciliaciones</t>
  </si>
  <si>
    <t>Estados financieros.</t>
  </si>
  <si>
    <t>Informes contables</t>
  </si>
  <si>
    <t>Dirección de Política Macroeconómica</t>
  </si>
  <si>
    <t>Subdirección de Tesorería</t>
  </si>
  <si>
    <t>Subdirector de Operaciones</t>
  </si>
  <si>
    <t>Contraloría General de la República - CGR</t>
  </si>
  <si>
    <t>Contaduría General de la Nación - CGN</t>
  </si>
  <si>
    <t>Gestiones
realizadas, detalladas en los
avances y/o Documentación cargada en los aplicativos SMGI y SINERGIA</t>
  </si>
  <si>
    <t>Usuarios de Servicios TIC</t>
  </si>
  <si>
    <t>Entidades de Educación</t>
  </si>
  <si>
    <t>Entidades del Sistema General de la Seguridad Social</t>
  </si>
  <si>
    <t>Autoridades Judiciales</t>
  </si>
  <si>
    <t>Exfuncionarios del MHCP</t>
  </si>
  <si>
    <t>Entidades Liquidadas</t>
  </si>
  <si>
    <t>Fondos de Empleados</t>
  </si>
  <si>
    <t>Subdirección de Recursos Humanos</t>
  </si>
  <si>
    <t>Comité de Incentivos</t>
  </si>
  <si>
    <t>Comité de Crédito Educativo al Exterior</t>
  </si>
  <si>
    <t>Grupo de Competencias y Desarrollo Humano</t>
  </si>
  <si>
    <t>Grupo de Historias Laborales</t>
  </si>
  <si>
    <t>Comité de Capacitación y Bienestar Social</t>
  </si>
  <si>
    <t>Departamento Nacional de Planeación - DNP</t>
  </si>
  <si>
    <t>Departamento Administrativo de la Función Pública - DAFP</t>
  </si>
  <si>
    <t>Procuraduría General de la Nación - PGN</t>
  </si>
  <si>
    <t>Congreso de la República</t>
  </si>
  <si>
    <t>Superintendencia Financiera</t>
  </si>
  <si>
    <t>Superintendencia de Economía Solidaria</t>
  </si>
  <si>
    <t>BANCOLDEX</t>
  </si>
  <si>
    <t>Entidades Territoriales</t>
  </si>
  <si>
    <t>Grupo de Contratos</t>
  </si>
  <si>
    <t>Subdirección Financiera</t>
  </si>
  <si>
    <t>Usuarios de la Información Contable Pública</t>
  </si>
  <si>
    <t>Comisión Legal de Cuentas de la Cámara de Representantes</t>
  </si>
  <si>
    <t>Sistema Financiero</t>
  </si>
  <si>
    <t>Grupo de Pagos y Cumplimiento</t>
  </si>
  <si>
    <t>Entidades con Deuda Garantizada por la Nación</t>
  </si>
  <si>
    <t>Servicios Postales Nacionales</t>
  </si>
  <si>
    <t>Archivo General de la Nación</t>
  </si>
  <si>
    <t>Biblioteca Nacional de Colombia</t>
  </si>
  <si>
    <t>Oferentes</t>
  </si>
  <si>
    <t>Comité Operativo</t>
  </si>
  <si>
    <t>Instituto Colombiano de Norma Técnicas y Certificación - INCONTEC</t>
  </si>
  <si>
    <t>Ministerio de Medio Ambiente y Desarrollo Sostenible</t>
  </si>
  <si>
    <t xml:space="preserve"> </t>
  </si>
  <si>
    <t>Secretaria Distrital de Ambiente</t>
  </si>
  <si>
    <t>Grupo de Derechos de Petición, Consultas y Cartera</t>
  </si>
  <si>
    <t>Agencia Nacional de Hidrocarburos</t>
  </si>
  <si>
    <t>Agencia Nacional de Minería</t>
  </si>
  <si>
    <t>Bloomberg</t>
  </si>
  <si>
    <t>FEDESARROLLO</t>
  </si>
  <si>
    <t>ISA</t>
  </si>
  <si>
    <t>Asociación Nacional de Instituciones Financieras (ANIF)</t>
  </si>
  <si>
    <t>Consejo de Ministros</t>
  </si>
  <si>
    <t>Sociedades de Economía Mixta</t>
  </si>
  <si>
    <t>Órganos Colegiados de Administración y Decisión –OCAD Regionales</t>
  </si>
  <si>
    <t>Consejo Nacional de Política Económica y Social – CONPES</t>
  </si>
  <si>
    <t>Órganos que pertenecen al Presupuesto General de la Nación</t>
  </si>
  <si>
    <t>Ministerio de Minas y Energía</t>
  </si>
  <si>
    <t>Beneficiarios de Asignaciones Directas del SGR</t>
  </si>
  <si>
    <t>Bolsa de Valores de Colombia</t>
  </si>
  <si>
    <t>Comité de Tesorería</t>
  </si>
  <si>
    <t>Subdirección de Riesgo</t>
  </si>
  <si>
    <t>Participantes del programa de creadores de mercado</t>
  </si>
  <si>
    <t>Ministerio de Comercio, Industria y Turismo</t>
  </si>
  <si>
    <t>Participantes del Programa de Creadores de Deuda Pública Interna</t>
  </si>
  <si>
    <t>Agentes colocadores de OMAS</t>
  </si>
  <si>
    <t>Grupo de Seguimiento y Cartera de la SFOESSC</t>
  </si>
  <si>
    <t>Grupo de Financiamiento Otras Entidades</t>
  </si>
  <si>
    <t>Entidad Fiduciaria</t>
  </si>
  <si>
    <t>Ministerio de Educación Nacional</t>
  </si>
  <si>
    <t>Autoridad Nacional de Televisión</t>
  </si>
  <si>
    <t>Banca Multilateral</t>
  </si>
  <si>
    <t>Secretaria Técnica- CICP</t>
  </si>
  <si>
    <t>Representación de Colombia en el Organismo Multilateral</t>
  </si>
  <si>
    <t>Despacho del Director de Crédito Público</t>
  </si>
  <si>
    <t>Ministerio de Transporte</t>
  </si>
  <si>
    <t>Productores, importadores y/o Distribuidores Mayoristas de combustibles</t>
  </si>
  <si>
    <t>Gremios Petroleros</t>
  </si>
  <si>
    <t>Comité de Activos</t>
  </si>
  <si>
    <t>Sector Solidario</t>
  </si>
  <si>
    <t>COLPENSIONES</t>
  </si>
  <si>
    <t>ASOFONDOS</t>
  </si>
  <si>
    <t>FONPRECON</t>
  </si>
  <si>
    <t>ECOPETROL</t>
  </si>
  <si>
    <t>DECEVAL</t>
  </si>
  <si>
    <t>Grupo Financiero Asesor – FAE</t>
  </si>
  <si>
    <t>Fiduprevisora</t>
  </si>
  <si>
    <t>PASIVOCOL</t>
  </si>
  <si>
    <t>PASIVONAL</t>
  </si>
  <si>
    <t>Agencias Calificadoras de Riesgo</t>
  </si>
  <si>
    <t>Imprenta Nacional de la República</t>
  </si>
  <si>
    <t>Usuarios SIIF Nación</t>
  </si>
  <si>
    <t>Hospitales</t>
  </si>
  <si>
    <t>Universidades Territoriales</t>
  </si>
  <si>
    <t>PRAP Fiduciarias</t>
  </si>
  <si>
    <t>Fondos Privados de Cesantías</t>
  </si>
  <si>
    <t>Ministerio de Salud y Protección Social</t>
  </si>
  <si>
    <t>Asociación Nacional de Empresarios de Colombia - ANDI</t>
  </si>
  <si>
    <t>Cámara Colombiana del Libro</t>
  </si>
  <si>
    <t>Centro Nacional de Información del Sector Social - CENISS</t>
  </si>
  <si>
    <t>Central de Inversiones S.A - CISA</t>
  </si>
  <si>
    <t>Comisión Nacional del Servicio Civil - CNSC</t>
  </si>
  <si>
    <t>Consejo Superior de Política Fiscal - CONFIS</t>
  </si>
  <si>
    <t>Departamento Administrativo Nacional de Estadística - DANE</t>
  </si>
  <si>
    <t>Dirección de Impuestos y Aduanas Nacionales - DIAN</t>
  </si>
  <si>
    <t>Distribuidores Mayoristas de Combustible</t>
  </si>
  <si>
    <t>Empresas Industriales y Comerciales del Estado - EICE</t>
  </si>
  <si>
    <t>Entidades con Convenio de Libranzas</t>
  </si>
  <si>
    <t>Entidades en Liquidación</t>
  </si>
  <si>
    <t>Financiera de Desarrollo Territorial  - FINDETER</t>
  </si>
  <si>
    <t>Fondo Nacional de Garantías - FNG</t>
  </si>
  <si>
    <t>Fondo de Garantías de Instituciones Financieras  - FOGAFIN</t>
  </si>
  <si>
    <t>Fondo Financiero de Proyectos de Desarrollo - FONADE</t>
  </si>
  <si>
    <t>Migración Colombia</t>
  </si>
  <si>
    <t>Administradoras de Fondos de Pensiones - AFP</t>
  </si>
  <si>
    <t>Corporaciones Autonomas Regionales - CAR</t>
  </si>
  <si>
    <t>Entidades Interesadas en el Sector Energético</t>
  </si>
  <si>
    <t xml:space="preserve">Fondo Nacional del Ahorro </t>
  </si>
  <si>
    <t>Grupo Gestión de Información</t>
  </si>
  <si>
    <t>Instituto Colombiano de Desarrollo Rural - INCODER</t>
  </si>
  <si>
    <t>Instituto Nacional de Vías - INVIAS</t>
  </si>
  <si>
    <t>Instituto Colombiano para la Evaluación de la Educación - ICFES</t>
  </si>
  <si>
    <t>Centro de Análisis y Asuntos Públicos - CAAP</t>
  </si>
  <si>
    <t>Academia</t>
  </si>
  <si>
    <t>Bufete de Abogados</t>
  </si>
  <si>
    <t>Empresas de Archivo</t>
  </si>
  <si>
    <t>Empresas de Solftware</t>
  </si>
  <si>
    <t>Gremios ganaderos, agrícola, comercio, transporte, industria, construcción</t>
  </si>
  <si>
    <t>Juntas de acción comunal</t>
  </si>
  <si>
    <t>Personerías</t>
  </si>
  <si>
    <t>Transparencia por Colombia</t>
  </si>
  <si>
    <t>Victimas</t>
  </si>
  <si>
    <t>Vocales de control social</t>
  </si>
  <si>
    <t>Instituto Colombiano de Crédito Educativo y Estudios Técnicos en el Exterior — ICETEX</t>
  </si>
  <si>
    <t>Aplicativo</t>
  </si>
  <si>
    <t>Activos Fijos</t>
  </si>
  <si>
    <t>Almacen de Consumo</t>
  </si>
  <si>
    <t>Aplicativo De Seguimiento De Acreencias (ASA)</t>
  </si>
  <si>
    <t>BI- Banca de Inversión</t>
  </si>
  <si>
    <t>BI- Seguimiento Fiscal</t>
  </si>
  <si>
    <t>BI-Participación estatal</t>
  </si>
  <si>
    <t>Bodega - DRESS</t>
  </si>
  <si>
    <t>BONOS PENSIONALES</t>
  </si>
  <si>
    <t>C.R.M.</t>
  </si>
  <si>
    <t>Carteras</t>
  </si>
  <si>
    <t>Certificaciones</t>
  </si>
  <si>
    <t>CIPRIM</t>
  </si>
  <si>
    <t>Comisiones</t>
  </si>
  <si>
    <t>Contabilidad</t>
  </si>
  <si>
    <t>Contratos - MHCP</t>
  </si>
  <si>
    <t>Control de Caja / Pagos</t>
  </si>
  <si>
    <t>Cuentas Corrientes</t>
  </si>
  <si>
    <t>Cuentas Inactivas Tesoro</t>
  </si>
  <si>
    <t>Cumplidos Para Pago MHCP</t>
  </si>
  <si>
    <t>DECRETO 028</t>
  </si>
  <si>
    <t>DELFOS (VIABILIDAD Y SANEAMIENTO FISCAL TERRITORIAL)</t>
  </si>
  <si>
    <t>Depreciación</t>
  </si>
  <si>
    <t>Descuentos Corrientes</t>
  </si>
  <si>
    <t>Devoluciones</t>
  </si>
  <si>
    <t>Ejecución  y Programación Presupuestal  Empresa - EICE</t>
  </si>
  <si>
    <t>Embargos</t>
  </si>
  <si>
    <t>Exfuncionarios</t>
  </si>
  <si>
    <t>Financiera</t>
  </si>
  <si>
    <t>Funcionarios</t>
  </si>
  <si>
    <t>Giros Históricos</t>
  </si>
  <si>
    <t>Hoja de Ruta</t>
  </si>
  <si>
    <t>Horario</t>
  </si>
  <si>
    <t>I.R.C.</t>
  </si>
  <si>
    <t>INTERNET</t>
  </si>
  <si>
    <t>INTRANET</t>
  </si>
  <si>
    <t>Juntas Directivas</t>
  </si>
  <si>
    <t>Mantenimiento</t>
  </si>
  <si>
    <t xml:space="preserve">Modelo Operaciones Efectivas de Caja </t>
  </si>
  <si>
    <t>Modificaciones por estudio a la ley de gastos e ingresos</t>
  </si>
  <si>
    <t>Nómina</t>
  </si>
  <si>
    <t>OCDI</t>
  </si>
  <si>
    <t>Personal</t>
  </si>
  <si>
    <t>Planeación Tesoro - Flujo Caja</t>
  </si>
  <si>
    <t>Plantas y nóminas</t>
  </si>
  <si>
    <t>Politica Macro</t>
  </si>
  <si>
    <t>PORFIN</t>
  </si>
  <si>
    <t>Preinscripción capacitación</t>
  </si>
  <si>
    <t>Presupuesto – Ejecucion Presupuestal Nación</t>
  </si>
  <si>
    <t>Procesos Judiciales</t>
  </si>
  <si>
    <t>PTE</t>
  </si>
  <si>
    <t>S.G.P. – Sistema General de Participaciones</t>
  </si>
  <si>
    <t>S.I.F. - Sistema de Información de FONPET</t>
  </si>
  <si>
    <t>SARA</t>
  </si>
  <si>
    <t>SDP - Sistema de Deuda Pública</t>
  </si>
  <si>
    <t>Sentencias y Conciliaciones</t>
  </si>
  <si>
    <t>Señales Débiles</t>
  </si>
  <si>
    <t>SGR-OCAD</t>
  </si>
  <si>
    <t>SIED – Sistema Integrado Electrónico  Documental</t>
  </si>
  <si>
    <t xml:space="preserve">SIED-Correspondencia </t>
  </si>
  <si>
    <t>SIED-DAF-PSSF-PRESENTACIÓN</t>
  </si>
  <si>
    <t>SIED-PQRs</t>
  </si>
  <si>
    <t>SIED-Retiros del FONPET</t>
  </si>
  <si>
    <t>SIED-SISCOP</t>
  </si>
  <si>
    <t>SIED-SITPRES</t>
  </si>
  <si>
    <t>SIIF NACION</t>
  </si>
  <si>
    <t>SMGI. Sistema Monitoreo de Gestión Integral</t>
  </si>
  <si>
    <t>SobreTasa a La gasolina Y ACPM</t>
  </si>
  <si>
    <t>Sobretasa a La gasolina Y ACPM (ASGA) (NUEVO)</t>
  </si>
  <si>
    <t>SOFIA</t>
  </si>
  <si>
    <t>SPGR</t>
  </si>
  <si>
    <t>SYNAPSIS</t>
  </si>
  <si>
    <t>Trazabilidad</t>
  </si>
  <si>
    <t>U.R.F.</t>
  </si>
  <si>
    <t>Valoración de Inversiones - AVI</t>
  </si>
  <si>
    <t>Líder del proceso</t>
  </si>
  <si>
    <t>Asesor de Comunicaciones</t>
  </si>
  <si>
    <t>Asesor Subdirección de Apoyo al Saneamiento Fiscal y Territorial</t>
  </si>
  <si>
    <t>Asesor Viceministerio General</t>
  </si>
  <si>
    <t>Coordinador Grupo de Administración del SIIF</t>
  </si>
  <si>
    <t>Director De Tecnología</t>
  </si>
  <si>
    <t>Director General de Política Macroeconómica</t>
  </si>
  <si>
    <t>Director General de Presupuesto Público Nacional</t>
  </si>
  <si>
    <t xml:space="preserve">Director General de Regulación Económica de Seguridad Social </t>
  </si>
  <si>
    <t>Director Participaciones Estatales</t>
  </si>
  <si>
    <t>Jefe Oficina Asesora de Jurídica</t>
  </si>
  <si>
    <t>Jefe Oficina de Bonos Pensionales</t>
  </si>
  <si>
    <t>Jefe Oficina de Control Disciplinario Interno</t>
  </si>
  <si>
    <t>Jefe Oficina de Control Interno</t>
  </si>
  <si>
    <t>Secretaria General</t>
  </si>
  <si>
    <t xml:space="preserve">Subdirector de Administración de Recursos Tecnológicos </t>
  </si>
  <si>
    <t>Subdirector de Apoyo al Saneamiento Fiscal Territorial</t>
  </si>
  <si>
    <t>Subdirector de Asociaciones Público Privadas</t>
  </si>
  <si>
    <t>Subdirector de Financiamiento con Organismos Multilaterales y Gobiernos</t>
  </si>
  <si>
    <t xml:space="preserve">Subdirector de Financiamiento de otras entidades </t>
  </si>
  <si>
    <t>Subdirector de Fortalecimiento Institucional Territorial</t>
  </si>
  <si>
    <t xml:space="preserve">Subdirector de Ingeniería de Software </t>
  </si>
  <si>
    <t>Subdirector de Recursos Humanos</t>
  </si>
  <si>
    <t>Subdirector de Riesgos</t>
  </si>
  <si>
    <t>Subdirector de Servicios</t>
  </si>
  <si>
    <t>Subdirector de Tesorería</t>
  </si>
  <si>
    <t xml:space="preserve">Subdirector Financiero </t>
  </si>
  <si>
    <t>Subdirector Jurídico</t>
  </si>
  <si>
    <t>Coordinador Grupo de Administración de Sobretasa a la Gasolina y ACPM</t>
  </si>
  <si>
    <t>Jefe Oficina Asesora de Planeación</t>
  </si>
  <si>
    <t>Subdirector de Financiamiento Interno de la Nación</t>
  </si>
  <si>
    <t xml:space="preserve">Jefe Oficina Asesora de Planeación - Subdirector Financiero </t>
  </si>
  <si>
    <t>8.5 Comité de Conciliación</t>
  </si>
  <si>
    <t>8.6 Comisión de Personal</t>
  </si>
  <si>
    <t>2.2 Oficina Asesora de Planeación - 4.3.1 Subdirección Financiera</t>
  </si>
  <si>
    <t>Sin Registro</t>
  </si>
  <si>
    <t>Registrado en SUIT</t>
  </si>
  <si>
    <t>Seleccione una opción</t>
  </si>
  <si>
    <t>Recomendación</t>
  </si>
  <si>
    <t>Nombre del numeral</t>
  </si>
  <si>
    <t>Est.1.1</t>
  </si>
  <si>
    <t>Est.1.4</t>
  </si>
  <si>
    <t>Mis.1.1</t>
  </si>
  <si>
    <t>Mis.2.1</t>
  </si>
  <si>
    <t>Mis.2.2</t>
  </si>
  <si>
    <t>Mis.3.1</t>
  </si>
  <si>
    <t>Mis.3.2</t>
  </si>
  <si>
    <t>Mis.3.3</t>
  </si>
  <si>
    <t>Mis.3.4</t>
  </si>
  <si>
    <t>Mis.3.5</t>
  </si>
  <si>
    <t>Mis.3.6</t>
  </si>
  <si>
    <t>Mis.3.7</t>
  </si>
  <si>
    <t>Mis.3.8</t>
  </si>
  <si>
    <t>Mis.3.9</t>
  </si>
  <si>
    <t>Mis.3.10</t>
  </si>
  <si>
    <t>Mis.3.11</t>
  </si>
  <si>
    <t>Mis.3.13</t>
  </si>
  <si>
    <t>Mis.3.14</t>
  </si>
  <si>
    <t>Mis.4.1</t>
  </si>
  <si>
    <t>Mis.4.2</t>
  </si>
  <si>
    <t>Mis.4.3</t>
  </si>
  <si>
    <t>Mis.4.5</t>
  </si>
  <si>
    <t>Mis.4.6</t>
  </si>
  <si>
    <t>Mis.4.8</t>
  </si>
  <si>
    <t>Mis.4.9</t>
  </si>
  <si>
    <t>Apo.2.1</t>
  </si>
  <si>
    <t>Apo.2.2</t>
  </si>
  <si>
    <t>Apo.2.3</t>
  </si>
  <si>
    <t>Apo.4.1</t>
  </si>
  <si>
    <t>Apo.4.2</t>
  </si>
  <si>
    <t>Apo.4.5</t>
  </si>
  <si>
    <t>Apo.5.1</t>
  </si>
  <si>
    <t>Apo.5.3</t>
  </si>
  <si>
    <t>Eva.1.1</t>
  </si>
  <si>
    <t>Código de Procesos</t>
  </si>
  <si>
    <t>Código del Proceso:</t>
  </si>
  <si>
    <t xml:space="preserve">Subdirección de Financiamiento </t>
  </si>
  <si>
    <t>Internos</t>
  </si>
  <si>
    <t xml:space="preserve">Contralorías Territoriales </t>
  </si>
  <si>
    <t>Entes de Control del Nivel Nacional</t>
  </si>
  <si>
    <t>Organismos Internacionales</t>
  </si>
  <si>
    <t>Personas con Discapacidad</t>
  </si>
  <si>
    <t>Usuarios San Juan de Dios</t>
  </si>
  <si>
    <t>Externos</t>
  </si>
  <si>
    <t>Alcance</t>
  </si>
  <si>
    <t>Trámite</t>
  </si>
  <si>
    <t>OPA</t>
  </si>
  <si>
    <t>Productos Finales</t>
  </si>
  <si>
    <t>Tipos de Productos</t>
  </si>
  <si>
    <t>Legal</t>
  </si>
  <si>
    <t>Cliente</t>
  </si>
  <si>
    <t>Funcional</t>
  </si>
  <si>
    <t>Legal y Cliente</t>
  </si>
  <si>
    <t>Legal y Funcional</t>
  </si>
  <si>
    <t>Legal, Cliente y Funcional</t>
  </si>
  <si>
    <t xml:space="preserve">Funcional y Cliente </t>
  </si>
  <si>
    <t>Tipo</t>
  </si>
  <si>
    <t>Trámites u OPA</t>
  </si>
  <si>
    <t>Seleccione el nombre del proceso a caracterizar</t>
  </si>
  <si>
    <t xml:space="preserve">Seleccione el cargo del responsable del proceso. Si en el proceso hay un liderazgo compartido, por favor ubique al final de la lista, la opción que involucre a los diferentes cargos. </t>
  </si>
  <si>
    <t xml:space="preserve">Liste los productos en el orden en que se generan, de acuerdo al objetivo y el alcance del proceso e incluya una breve descripción y/o definición de este. </t>
  </si>
  <si>
    <t>Prácticas de Gestión</t>
  </si>
  <si>
    <t>Recursos Esenciales para la Operación del Proceso</t>
  </si>
  <si>
    <t>1.1 Nombre del proceso:</t>
  </si>
  <si>
    <t>1.2 Líder (es):</t>
  </si>
  <si>
    <t xml:space="preserve">1.3 Tipo de Proceso: </t>
  </si>
  <si>
    <t>2.1 Nombre</t>
  </si>
  <si>
    <t>2.2 Descripción</t>
  </si>
  <si>
    <t>3.3 Principales Actividades</t>
  </si>
  <si>
    <t>3.4
PHVM</t>
  </si>
  <si>
    <t>4.2 Sistemas de información</t>
  </si>
  <si>
    <t>4.3 Infraestructura</t>
  </si>
  <si>
    <t>4.4 Humanos</t>
  </si>
  <si>
    <t>1.1</t>
  </si>
  <si>
    <t>1.2</t>
  </si>
  <si>
    <t>1.4</t>
  </si>
  <si>
    <t>1.5</t>
  </si>
  <si>
    <t>1.7</t>
  </si>
  <si>
    <t>Est.2.1</t>
  </si>
  <si>
    <t>Mis.5.1</t>
  </si>
  <si>
    <t>Mis.5.1 Expedición Normativa y Emisión de Conceptos</t>
  </si>
  <si>
    <t>Mis.5.2</t>
  </si>
  <si>
    <t>Mis.5.2 Coordinación  y Seguimiento a los Asuntos Legislativos</t>
  </si>
  <si>
    <t>Apo.1.3</t>
  </si>
  <si>
    <t>Apo.1 .3 Gobierno y Gestión TIC</t>
  </si>
  <si>
    <t>Apo.1.4</t>
  </si>
  <si>
    <t>Apo.1.4 Gestión de Información</t>
  </si>
  <si>
    <t>Apo.6.2</t>
  </si>
  <si>
    <t>Apo.6.1</t>
  </si>
  <si>
    <t>Apo.6.1 Atención al ciudadano e instituciones</t>
  </si>
  <si>
    <t>Eva.1.2</t>
  </si>
  <si>
    <t>Eva.1.2 Control Disciplinario Interno</t>
  </si>
  <si>
    <t>Est.2.1 Gestión de Comunicaciones</t>
  </si>
  <si>
    <t>Apo.3.4</t>
  </si>
  <si>
    <t>4.1 Equipos Tecnológicos</t>
  </si>
  <si>
    <t>Identifique los equipos tecnlógicos, los recursos humanos y de infraestructura utilizados y que son esenciales para el cumplimiento del objetivo del proceso. Para el caso de los sistemas de información seleccione de la lista todos aquellos que utiliza, en el caso de los externos, relaciónelos en la respectiva casilla.</t>
  </si>
  <si>
    <t>Apo.3.4 Apoyo a la Gestión Financiera</t>
  </si>
  <si>
    <t>Apo.6.2 Atención a Derechos de Petición y Emisión de Conceptos Jurídicos</t>
  </si>
  <si>
    <t>Subdirector de Financiamiento Externo</t>
  </si>
  <si>
    <t>Asociaciones de Municipios o Departamentos</t>
  </si>
  <si>
    <t>Asociaciones de Profesionales</t>
  </si>
  <si>
    <t>Asociaciones de Usuarios en Salud</t>
  </si>
  <si>
    <t>Cámaras de Comercio</t>
  </si>
  <si>
    <t>Empresas Sociales del Estado - ESE</t>
  </si>
  <si>
    <t>Fiscalía General de la Nación</t>
  </si>
  <si>
    <t>Secretaria de la Comisión Interparlamentaria de Crédito Público</t>
  </si>
  <si>
    <t>Asociaciones sin Ánimo de Lucro</t>
  </si>
  <si>
    <t>Entes de Control del Nivel Territorial</t>
  </si>
  <si>
    <t>Prestamistas (Banca Multilateral, Gobierno, otros)</t>
  </si>
  <si>
    <t>Dirección General de Presupuesto Público Nacional</t>
  </si>
  <si>
    <t xml:space="preserve">Dirección General de Crédito Publico y del Tesoro Nacional </t>
  </si>
  <si>
    <t>Dirección General de Apoyo Fiscal</t>
  </si>
  <si>
    <t>Dirección General de Participaciones Estatales</t>
  </si>
  <si>
    <t xml:space="preserve">Dirección General de Regulación Económica de la Seguridad Social </t>
  </si>
  <si>
    <t>Dirección Administrativa</t>
  </si>
  <si>
    <t xml:space="preserve">Dirección de Tecnología </t>
  </si>
  <si>
    <t>Instituciones Financieras Nacionales</t>
  </si>
  <si>
    <t>Instituciones Financieras Internacionales</t>
  </si>
  <si>
    <t>Instituciones Financieras Administradoras de Portafolios</t>
  </si>
  <si>
    <t>Instituciones Financieras en Liquidación</t>
  </si>
  <si>
    <t>Empresas prestadoras de Servicios Públicos</t>
  </si>
  <si>
    <t>Empresas Privadas</t>
  </si>
  <si>
    <t xml:space="preserve">Ministerio de Tecnologías de la Información y las Comunicaciones </t>
  </si>
  <si>
    <t>Ministerio del Trabajo</t>
  </si>
  <si>
    <t>Interventor del Contrato</t>
  </si>
  <si>
    <t>Sistema de Información, Seguimiento y Control a los Proyectos de Ley (SISCOP)</t>
  </si>
  <si>
    <t>Unidad para la Atención y Reparación Integral a las víctimas</t>
  </si>
  <si>
    <t xml:space="preserve">Corte Constitucional </t>
  </si>
  <si>
    <t>Consejo de Estado</t>
  </si>
  <si>
    <t>Corte Suprema de Justicia</t>
  </si>
  <si>
    <t>Entidades del Gobierno Nacional</t>
  </si>
  <si>
    <t>Supervisor del Contrato</t>
  </si>
  <si>
    <t xml:space="preserve">Ordenador del Gasto y/o Pago </t>
  </si>
  <si>
    <t>Órganos que conforman al Presupuesto General de la Nación</t>
  </si>
  <si>
    <t xml:space="preserve">Representantes de organismos, gremios y agremiaciones del sector privado e internacional </t>
  </si>
  <si>
    <t>Secretaria de Hacienda Distrital</t>
  </si>
  <si>
    <t>Grupo de Asuntos Legales</t>
  </si>
  <si>
    <t>Subdirección de Servicios</t>
  </si>
  <si>
    <t>Inversionistas</t>
  </si>
  <si>
    <t>Analistas de mercado</t>
  </si>
  <si>
    <t>Coordinador Grupo de Contratación Directa</t>
  </si>
  <si>
    <t>Coordinador Grupo de Licitaciones y Procesos Especiales</t>
  </si>
  <si>
    <t>Directora Administrativa</t>
  </si>
  <si>
    <t>1. INFORMACIÓN GENERAL DEL PROCESO</t>
  </si>
  <si>
    <t>2. PRODUCTOS FINALES</t>
  </si>
  <si>
    <t>3. DESARROLLO DEL PROCESO</t>
  </si>
  <si>
    <t>4. RECURSOS ESENCIALES PARA LA OPERACIÓN DEL PROCESO</t>
  </si>
  <si>
    <t xml:space="preserve">5. PRÁCTICAS DE GESTIÓN </t>
  </si>
  <si>
    <r>
      <t xml:space="preserve">Establezca de manera concisa, el propósito del proceso: 
La redacción debe iniciar con un verbo en infinitivo (ar, er, ir) y debe contemplar los fines, metas, o productos finales que se buscan obtener con la ejecución del proceso. 
Respondiendo las siguientes preguntas podrá determinar de una forma más fácil el objetivo de su proceso: 
</t>
    </r>
    <r>
      <rPr>
        <b/>
        <sz val="12"/>
        <color theme="1"/>
        <rFont val="Arial Narrow"/>
        <family val="2"/>
      </rPr>
      <t xml:space="preserve">1. </t>
    </r>
    <r>
      <rPr>
        <b/>
        <sz val="12"/>
        <rFont val="Arial Narrow"/>
        <family val="2"/>
      </rPr>
      <t xml:space="preserve">¿Qué hace?   </t>
    </r>
    <r>
      <rPr>
        <sz val="12"/>
        <rFont val="Arial Narrow"/>
        <family val="2"/>
      </rPr>
      <t xml:space="preserve">Enuncie la actividad principal del proceso. </t>
    </r>
    <r>
      <rPr>
        <sz val="12"/>
        <color theme="1"/>
        <rFont val="Arial Narrow"/>
        <family val="2"/>
      </rPr>
      <t>Recuerde que debe iniciar con un verbo en infinitivo</t>
    </r>
    <r>
      <rPr>
        <sz val="12"/>
        <rFont val="Arial Narrow"/>
        <family val="2"/>
      </rPr>
      <t xml:space="preserve">
</t>
    </r>
    <r>
      <rPr>
        <b/>
        <sz val="12"/>
        <rFont val="Arial Narrow"/>
        <family val="2"/>
      </rPr>
      <t xml:space="preserve">2. ¿Cómo lo hace?   </t>
    </r>
    <r>
      <rPr>
        <sz val="12"/>
        <rFont val="Arial Narrow"/>
        <family val="2"/>
      </rPr>
      <t xml:space="preserve">Describa las actividades que le permiten atender el quehacer del proceso. Recuerde que debe estar directamente relacionado con el propósito fijado 
</t>
    </r>
    <r>
      <rPr>
        <b/>
        <sz val="12"/>
        <rFont val="Arial Narrow"/>
        <family val="2"/>
      </rPr>
      <t xml:space="preserve">3. ¿Para qué lo hace? </t>
    </r>
    <r>
      <rPr>
        <sz val="12"/>
        <rFont val="Arial Narrow"/>
        <family val="2"/>
      </rPr>
      <t xml:space="preserve">Establezca lo que se quiere alcanzar en términos de calidad, oportunidad, eficiencia, satisfacción o mejoramiento, entre otros.
</t>
    </r>
    <r>
      <rPr>
        <b/>
        <sz val="12"/>
        <rFont val="Arial Narrow"/>
        <family val="2"/>
      </rPr>
      <t xml:space="preserve">
</t>
    </r>
    <r>
      <rPr>
        <b/>
        <i/>
        <sz val="12"/>
        <color theme="8" tint="-0.499984740745262"/>
        <rFont val="Arial Narrow"/>
        <family val="2"/>
      </rPr>
      <t>Ejemplo:
(Qué hace)</t>
    </r>
    <r>
      <rPr>
        <i/>
        <sz val="12"/>
        <color theme="8" tint="-0.499984740745262"/>
        <rFont val="Arial Narrow"/>
        <family val="2"/>
      </rPr>
      <t xml:space="preserve"> Gestionar el talento humano de la Entidad,</t>
    </r>
    <r>
      <rPr>
        <b/>
        <i/>
        <sz val="12"/>
        <color theme="8" tint="-0.499984740745262"/>
        <rFont val="Arial Narrow"/>
        <family val="2"/>
      </rPr>
      <t xml:space="preserve"> (¿Cómo lo hace?) </t>
    </r>
    <r>
      <rPr>
        <i/>
        <sz val="12"/>
        <color theme="8" tint="-0.499984740745262"/>
        <rFont val="Arial Narrow"/>
        <family val="2"/>
      </rPr>
      <t>mediante la provisión</t>
    </r>
    <r>
      <rPr>
        <b/>
        <i/>
        <sz val="12"/>
        <color theme="8" tint="-0.499984740745262"/>
        <rFont val="Arial Narrow"/>
        <family val="2"/>
      </rPr>
      <t>,</t>
    </r>
    <r>
      <rPr>
        <i/>
        <sz val="12"/>
        <color theme="8" tint="-0.499984740745262"/>
        <rFont val="Arial Narrow"/>
        <family val="2"/>
      </rPr>
      <t xml:space="preserve"> tramite de novedades, la evaluación de los servidores públicos y la administración de las historias laborales de acuerdo con la normatividad vigente</t>
    </r>
    <r>
      <rPr>
        <b/>
        <i/>
        <sz val="12"/>
        <color theme="8" tint="-0.499984740745262"/>
        <rFont val="Arial Narrow"/>
        <family val="2"/>
      </rPr>
      <t>, (¿para qué lo hace?)</t>
    </r>
    <r>
      <rPr>
        <i/>
        <sz val="12"/>
        <color theme="8" tint="-0.499984740745262"/>
        <rFont val="Arial Narrow"/>
        <family val="2"/>
      </rPr>
      <t xml:space="preserve"> para asegurar la operación institucional.</t>
    </r>
    <r>
      <rPr>
        <b/>
        <i/>
        <sz val="12"/>
        <color theme="8" tint="-0.499984740745262"/>
        <rFont val="Arial Narrow"/>
        <family val="2"/>
      </rPr>
      <t xml:space="preserve">
</t>
    </r>
    <r>
      <rPr>
        <b/>
        <i/>
        <sz val="12"/>
        <color theme="5" tint="-0.249977111117893"/>
        <rFont val="Arial Narrow"/>
        <family val="2"/>
      </rPr>
      <t xml:space="preserve">Nota: </t>
    </r>
    <r>
      <rPr>
        <i/>
        <sz val="12"/>
        <color theme="5" tint="-0.249977111117893"/>
        <rFont val="Arial Narrow"/>
        <family val="2"/>
      </rPr>
      <t>Para la formulación del objetivo evite utilizar verbos como: Propiciar, Propender, Coadyuvar, Apoyar, Integrar, Fomentar, Colaborar, Contribuir, Garantizar, Velar; los cuales no permiten orientar o delimitar el accionar del proceso</t>
    </r>
    <r>
      <rPr>
        <i/>
        <sz val="12"/>
        <color theme="8" tint="-0.499984740745262"/>
        <rFont val="Arial Narrow"/>
        <family val="2"/>
      </rPr>
      <t>.</t>
    </r>
  </si>
  <si>
    <r>
      <t xml:space="preserve">Bajo una secuencia lógica, describa brevemente la actividad principal con la que inicia el desarrollo del proceso y la actividad con la que culmina.Cuando en el proceso se desarrollan actividades que no se encuentran dentro de la secuencia lógica (cadena de valor), menciónelas luego de la palabra "Cubre", 
</t>
    </r>
    <r>
      <rPr>
        <b/>
        <i/>
        <sz val="12"/>
        <color theme="8" tint="-0.499984740745262"/>
        <rFont val="Arial Narrow"/>
        <family val="2"/>
      </rPr>
      <t xml:space="preserve">Ejemplo:
(Desde) </t>
    </r>
    <r>
      <rPr>
        <i/>
        <sz val="12"/>
        <color theme="8" tint="-0.499984740745262"/>
        <rFont val="Arial Narrow"/>
        <family val="2"/>
      </rPr>
      <t>Recepción de los bienes y servicios del MHCP</t>
    </r>
    <r>
      <rPr>
        <b/>
        <i/>
        <sz val="12"/>
        <color theme="8" tint="-0.499984740745262"/>
        <rFont val="Arial Narrow"/>
        <family val="2"/>
      </rPr>
      <t xml:space="preserve"> (Hasta) </t>
    </r>
    <r>
      <rPr>
        <i/>
        <sz val="12"/>
        <color theme="8" tint="-0.499984740745262"/>
        <rFont val="Arial Narrow"/>
        <family val="2"/>
      </rPr>
      <t xml:space="preserve">Enajenación, pérdida, donación y/o eliminación del bien y/o finalización del servicio </t>
    </r>
    <r>
      <rPr>
        <b/>
        <i/>
        <sz val="12"/>
        <color theme="8" tint="-0.499984740745262"/>
        <rFont val="Arial Narrow"/>
        <family val="2"/>
      </rPr>
      <t>Cubre:</t>
    </r>
    <r>
      <rPr>
        <i/>
        <sz val="12"/>
        <color theme="8" tint="-0.499984740745262"/>
        <rFont val="Arial Narrow"/>
        <family val="2"/>
      </rPr>
      <t xml:space="preserve">  El mantenimiento de los bienes e infraestructura y la prestación de los servicios logísticos.</t>
    </r>
  </si>
  <si>
    <r>
      <t xml:space="preserve">
La metodología que se utilizó para describir de manera lógica y secuencial las actividades del  proceso es el ciclo PHVM, o también conocido como el ciclo de Deming,  que comprende las siguientes etapas: 
</t>
    </r>
    <r>
      <rPr>
        <b/>
        <sz val="12"/>
        <color theme="1"/>
        <rFont val="Arial Narrow"/>
        <family val="2"/>
      </rPr>
      <t>1. Planear:</t>
    </r>
    <r>
      <rPr>
        <sz val="12"/>
        <color theme="1"/>
        <rFont val="Arial Narrow"/>
        <family val="2"/>
      </rPr>
      <t xml:space="preserve"> aquellas necesarias para obtener el resultado esperado del proceso 
</t>
    </r>
    <r>
      <rPr>
        <b/>
        <sz val="12"/>
        <color theme="1"/>
        <rFont val="Arial Narrow"/>
        <family val="2"/>
      </rPr>
      <t>2. Hacer:</t>
    </r>
    <r>
      <rPr>
        <sz val="12"/>
        <color theme="1"/>
        <rFont val="Arial Narrow"/>
        <family val="2"/>
      </rPr>
      <t xml:space="preserve"> aquellas que se ejecutan conforme lo definido en la etapa del "Planear"
</t>
    </r>
    <r>
      <rPr>
        <b/>
        <sz val="12"/>
        <color theme="1"/>
        <rFont val="Arial Narrow"/>
        <family val="2"/>
      </rPr>
      <t>3. Verificar:</t>
    </r>
    <r>
      <rPr>
        <sz val="12"/>
        <color theme="1"/>
        <rFont val="Arial Narrow"/>
        <family val="2"/>
      </rPr>
      <t xml:space="preserve"> aquellas que luego de la etapa del "Hacer" permiten determinar si el resultado del proceso cumplió con las expectativas fijadas en la etapa del "Planear" 
</t>
    </r>
    <r>
      <rPr>
        <b/>
        <sz val="12"/>
        <color theme="1"/>
        <rFont val="Arial Narrow"/>
        <family val="2"/>
      </rPr>
      <t>4. Mejorar:</t>
    </r>
    <r>
      <rPr>
        <sz val="12"/>
        <color theme="1"/>
        <rFont val="Arial Narrow"/>
        <family val="2"/>
      </rPr>
      <t xml:space="preserve"> aquellas que son llevadas a cabo con base en las experiencias aprendidas en la etapa del "Hacer" o que se derivan de las observaciones y recomendaciones generadas en la etapa del "Verificar". 
Estas actividades buscan desarrollar de mejor manera el proceso y corregir las desviaciones que se puedan presentar en su desarrollo.
</t>
    </r>
    <r>
      <rPr>
        <b/>
        <i/>
        <sz val="12"/>
        <color theme="8" tint="-0.499984740745262"/>
        <rFont val="Arial Narrow"/>
        <family val="2"/>
      </rPr>
      <t xml:space="preserve">Algunos ejemplos de verbos utilizados en cada etapa: 
1. Planear: </t>
    </r>
    <r>
      <rPr>
        <i/>
        <sz val="12"/>
        <color theme="8" tint="-0.499984740745262"/>
        <rFont val="Arial Narrow"/>
        <family val="2"/>
      </rPr>
      <t>proyectar, planificar, programar, preparar, organizar, diseñar, estructurar, calcular, concebir.</t>
    </r>
    <r>
      <rPr>
        <b/>
        <i/>
        <sz val="12"/>
        <color theme="8" tint="-0.499984740745262"/>
        <rFont val="Arial Narrow"/>
        <family val="2"/>
      </rPr>
      <t xml:space="preserve">
2. Hacer: </t>
    </r>
    <r>
      <rPr>
        <i/>
        <sz val="12"/>
        <color theme="8" tint="-0.499984740745262"/>
        <rFont val="Arial Narrow"/>
        <family val="2"/>
      </rPr>
      <t>producir, formar, generar, crear, originar, elaborar, realizar, terminar, construir, proceder, ejercer, ejecutar, establecer.</t>
    </r>
    <r>
      <rPr>
        <b/>
        <i/>
        <sz val="12"/>
        <color theme="8" tint="-0.499984740745262"/>
        <rFont val="Arial Narrow"/>
        <family val="2"/>
      </rPr>
      <t xml:space="preserve">
3. Verificar: </t>
    </r>
    <r>
      <rPr>
        <i/>
        <sz val="12"/>
        <color theme="8" tint="-0.499984740745262"/>
        <rFont val="Arial Narrow"/>
        <family val="2"/>
      </rPr>
      <t>comprobar, cotejar, confirmar, revisar, constatar, realizar, demostrar, evidenciar, justificar, confrontar.</t>
    </r>
    <r>
      <rPr>
        <b/>
        <i/>
        <sz val="12"/>
        <color theme="8" tint="-0.499984740745262"/>
        <rFont val="Arial Narrow"/>
        <family val="2"/>
      </rPr>
      <t xml:space="preserve">
4. Mejorar:</t>
    </r>
    <r>
      <rPr>
        <i/>
        <sz val="12"/>
        <color theme="8" tint="-0.499984740745262"/>
        <rFont val="Arial Narrow"/>
        <family val="2"/>
      </rPr>
      <t xml:space="preserve"> ejecutar, ejercer, elaborar, proceder, intervenir</t>
    </r>
    <r>
      <rPr>
        <b/>
        <i/>
        <sz val="12"/>
        <color theme="8" tint="-0.499984740745262"/>
        <rFont val="Arial Narrow"/>
        <family val="2"/>
      </rPr>
      <t xml:space="preserve">
</t>
    </r>
  </si>
  <si>
    <r>
      <t xml:space="preserve">Para tener acceso a la informacion de las practicas de gestión, debe ingresar con su clave y contraseña en el </t>
    </r>
    <r>
      <rPr>
        <b/>
        <sz val="12"/>
        <color theme="1"/>
        <rFont val="Arial Narrow"/>
        <family val="2"/>
      </rPr>
      <t>Sistema de Monitoreo de la Gestión Integral (SMGI),</t>
    </r>
    <r>
      <rPr>
        <sz val="12"/>
        <color theme="1"/>
        <rFont val="Arial Narrow"/>
        <family val="2"/>
      </rPr>
      <t xml:space="preserve"> una vez allí encontrará el mapa de procesos del Ministerio, ubique su Macroproceso. De esta manera, podrá acceder y consultar el seguimiento a los Planes, Indicadores, Riesgos, Mejoras, Reuniones y Compromisos de su proceso. En caso de requerir usuario o contraseña o capacitación en el aplicativo, solicite asesoría a la OAP.</t>
    </r>
  </si>
  <si>
    <r>
      <rPr>
        <b/>
        <sz val="12"/>
        <color theme="1"/>
        <rFont val="Arial Narrow"/>
        <family val="2"/>
      </rPr>
      <t>Tramite:</t>
    </r>
    <r>
      <rPr>
        <sz val="12"/>
        <color theme="1"/>
        <rFont val="Arial Narrow"/>
        <family val="2"/>
      </rPr>
      <t xml:space="preserve"> Conjunto o serie de pasos o acciones reguladas por el Estado, que deben efectuar los usuarios para adquirir un derecho o cumplir con una obligación prevista o autorizada por la ley. Ejemplo: Afiliación y/o traslado de cesantías
</t>
    </r>
    <r>
      <rPr>
        <b/>
        <sz val="12"/>
        <color theme="1"/>
        <rFont val="Arial Narrow"/>
        <family val="2"/>
      </rPr>
      <t xml:space="preserve">OPA: </t>
    </r>
    <r>
      <rPr>
        <sz val="12"/>
        <color theme="1"/>
        <rFont val="Arial Narrow"/>
        <family val="2"/>
      </rPr>
      <t xml:space="preserve">Se define como el conjunto de acciones que realiza el ciudadano de manera voluntaria, para obtener un producto o servicio que ofrece
una institución publica. Se caracterizan porque no son obligatorios y porque por lo general no tienen costo. Ejemplo:  Consulta de los extractos de cesantías.
</t>
    </r>
    <r>
      <rPr>
        <b/>
        <sz val="12"/>
        <color theme="5" tint="-0.249977111117893"/>
        <rFont val="Arial Narrow"/>
        <family val="2"/>
      </rPr>
      <t>Los trámites y OPA solo aplican para lo procesos MISIONALES.</t>
    </r>
  </si>
  <si>
    <r>
      <t xml:space="preserve">6. TRÁMITES Y OTROS PROCEDIMIENTOS ADMINISTRATIVOS (OPA) DEL PROCESO
</t>
    </r>
    <r>
      <rPr>
        <sz val="11"/>
        <color theme="1"/>
        <rFont val="Arial Narrow"/>
        <family val="2"/>
      </rPr>
      <t>(Aplica únicamente para procesos misionales)</t>
    </r>
  </si>
  <si>
    <t xml:space="preserve">7. HISTORIAL DE CAMBIOS </t>
  </si>
  <si>
    <t xml:space="preserve">8. ELABORACIÓN, REVISIÓN Y APROBACIÓN </t>
  </si>
  <si>
    <t>Int. o Ext.</t>
  </si>
  <si>
    <t>Dependencia</t>
  </si>
  <si>
    <t>Directora Administrativa - Coordinador Grupo de Contratación Directa - Coordinador Grupo de Licitaciones y Procesos Especiales</t>
  </si>
  <si>
    <t xml:space="preserve">Oficina Asesora de Planeación </t>
  </si>
  <si>
    <t xml:space="preserve">Despacho del Ministro - Comunicaciones </t>
  </si>
  <si>
    <t xml:space="preserve">Dirección General de Política Macroeconómica </t>
  </si>
  <si>
    <t xml:space="preserve">Subdirección de Financiamiento Interno de la Nación </t>
  </si>
  <si>
    <t xml:space="preserve">Subdirección de Financiamiento de otras entidades, seguimiento, saneamiento y cartera </t>
  </si>
  <si>
    <t xml:space="preserve">Subdirección de Financiamiento organismos multilaterales y gobiernos </t>
  </si>
  <si>
    <t xml:space="preserve">Subdirección de Tesorería </t>
  </si>
  <si>
    <t xml:space="preserve">Subdirección de Fortalecimiento Institucional Territorial - grupo sobretasa </t>
  </si>
  <si>
    <t xml:space="preserve">Dirección General de Participaciones Estatales </t>
  </si>
  <si>
    <t>Subdirección de Asociaciones Público Privadas</t>
  </si>
  <si>
    <t>Oficina de Bonos Pensionales</t>
  </si>
  <si>
    <t>Dirección General de Regulación Económica de la Seguridad Social</t>
  </si>
  <si>
    <t>Viceministerio General - Grupo  Administración del Sistema Integrado de Información Financiera SIIF</t>
  </si>
  <si>
    <t>Subdirección de Financiamiento Externo de la Nación</t>
  </si>
  <si>
    <t>Subdirección de Fortalecimiento Institucional Territorial</t>
  </si>
  <si>
    <t>Subdirección de Apoyo al Saneamiento Fiscal Territorial</t>
  </si>
  <si>
    <t>Subdirección de Salud y Riesgos Profesionales</t>
  </si>
  <si>
    <t xml:space="preserve">Subdirección de Pensiones </t>
  </si>
  <si>
    <t>Viceministerio General - Regalias</t>
  </si>
  <si>
    <t>Secretaría General</t>
  </si>
  <si>
    <t xml:space="preserve">Oficina Asesora Jurídica </t>
  </si>
  <si>
    <t>Dirección de Tecnología</t>
  </si>
  <si>
    <t xml:space="preserve">Subdirección de Servicios </t>
  </si>
  <si>
    <t xml:space="preserve">Subdirección Financiera - Oficina Asesora de Planeación </t>
  </si>
  <si>
    <t>Dirección Administrativa - grupos de contratación directa y de licitaciones y procesos especiales</t>
  </si>
  <si>
    <t>Subdirección Jurídica</t>
  </si>
  <si>
    <t xml:space="preserve">Oficina de Control Interno </t>
  </si>
  <si>
    <t>Oficna de Control Disciplinario Interno</t>
  </si>
  <si>
    <t>1.4 Dependencia responsable</t>
  </si>
  <si>
    <t>3.1 Salidas
(Productos / Servicios)</t>
  </si>
  <si>
    <t>3.2 Grupos de valor - Destinatarios</t>
  </si>
  <si>
    <t xml:space="preserve">Destinatarios </t>
  </si>
  <si>
    <t>3.5. Entradas</t>
  </si>
  <si>
    <t>3.6 Grupos de valor - Proveedores</t>
  </si>
  <si>
    <t>1.5 Objetivo:</t>
  </si>
  <si>
    <t>1.6 Alcance</t>
  </si>
  <si>
    <t>Dependencias y/o procesos del Ministerio de Hacienda y Crédito Público MHCP</t>
  </si>
  <si>
    <t>Servidores Públicos del MHCP</t>
  </si>
  <si>
    <t xml:space="preserve">Contratistas del MHCP </t>
  </si>
  <si>
    <t>Integrantes de Junta Directiva</t>
  </si>
  <si>
    <t xml:space="preserve">Procesos líderes de políticas de Gestión y Desempeño Institucional </t>
  </si>
  <si>
    <t>Comisión Rectora del Sistema General de Regalias</t>
  </si>
  <si>
    <t xml:space="preserve">Comité Institucional de Coordinación de Control Interno </t>
  </si>
  <si>
    <t>Comité de Aprovechamiento de Activos Públicos CAAP</t>
  </si>
  <si>
    <t>Comité de Nominación</t>
  </si>
  <si>
    <t xml:space="preserve">Comité Institucional de Gestión y Desempeño </t>
  </si>
  <si>
    <t>Comités de Servicios Públicos</t>
  </si>
  <si>
    <t>Grupo SIIF Nación</t>
  </si>
  <si>
    <t xml:space="preserve">Mis.3.1 Financiamiento Interno </t>
  </si>
  <si>
    <t>Mis.4.1 Asesoría Tributaria y Financiera a Entidades Territorialesera a Entidades Territoriales</t>
  </si>
  <si>
    <t>Mis.5.2 Coordinación y Seguimiento a los Asuntos Legislativos</t>
  </si>
  <si>
    <t>Apo.1.3 Gobierno y Gestión TIC</t>
  </si>
  <si>
    <t>Apo.3 Apoyo a la Gestión Financiera</t>
  </si>
  <si>
    <t>Bancos Internacionales</t>
  </si>
  <si>
    <t xml:space="preserve">Entidad Estatal </t>
  </si>
  <si>
    <t xml:space="preserve">Entidades líderes de política de gestión y desempeño institucional </t>
  </si>
  <si>
    <t xml:space="preserve">Juzgados </t>
  </si>
  <si>
    <t>Persona Jurídica</t>
  </si>
  <si>
    <t>Persona Natural</t>
  </si>
  <si>
    <t xml:space="preserve">Código: </t>
  </si>
  <si>
    <t xml:space="preserve">Versión: </t>
  </si>
  <si>
    <t>GRUPOS DE VALOR</t>
  </si>
  <si>
    <r>
      <t xml:space="preserve">A partir de la identificación de los productos finales  realizada en la etapa anterior:
</t>
    </r>
    <r>
      <rPr>
        <b/>
        <sz val="12"/>
        <color theme="1"/>
        <rFont val="Arial Narrow"/>
        <family val="2"/>
      </rPr>
      <t>Paso 1.</t>
    </r>
    <r>
      <rPr>
        <sz val="12"/>
        <color theme="1"/>
        <rFont val="Arial Narrow"/>
        <family val="2"/>
      </rPr>
      <t xml:space="preserve"> Liste nuevamente los productos finales en la casilla "Salidas" 
</t>
    </r>
    <r>
      <rPr>
        <b/>
        <sz val="12"/>
        <color theme="1"/>
        <rFont val="Arial Narrow"/>
        <family val="2"/>
      </rPr>
      <t>Paso 2.</t>
    </r>
    <r>
      <rPr>
        <sz val="12"/>
        <color theme="1"/>
        <rFont val="Arial Narrow"/>
        <family val="2"/>
      </rPr>
      <t xml:space="preserve"> Seleccione los destinatarios internos o externos de los productos que enlistó el paso No.1  en la casilla: Grupos de Valor (Destinatarios) 
</t>
    </r>
    <r>
      <rPr>
        <b/>
        <sz val="12"/>
        <color theme="1"/>
        <rFont val="Arial Narrow"/>
        <family val="2"/>
      </rPr>
      <t>Paso 3.</t>
    </r>
    <r>
      <rPr>
        <sz val="12"/>
        <color theme="1"/>
        <rFont val="Arial Narrow"/>
        <family val="2"/>
      </rPr>
      <t xml:space="preserve"> Defina las principales actividades del proceso que conllevan al desarrollo de esos productos en la casilla  "Principales Actividades"  
</t>
    </r>
    <r>
      <rPr>
        <b/>
        <sz val="12"/>
        <color theme="1"/>
        <rFont val="Arial Narrow"/>
        <family val="2"/>
      </rPr>
      <t>Paso 4.</t>
    </r>
    <r>
      <rPr>
        <sz val="12"/>
        <color theme="1"/>
        <rFont val="Arial Narrow"/>
        <family val="2"/>
      </rPr>
      <t xml:space="preserve"> Identifique de esas actividades cuales son del: Planear, Hacer, Verificar o Mejorar
</t>
    </r>
    <r>
      <rPr>
        <b/>
        <sz val="12"/>
        <color theme="1"/>
        <rFont val="Arial Narrow"/>
        <family val="2"/>
      </rPr>
      <t>Paso 5.</t>
    </r>
    <r>
      <rPr>
        <sz val="12"/>
        <color theme="1"/>
        <rFont val="Arial Narrow"/>
        <family val="2"/>
      </rPr>
      <t xml:space="preserve"> Identifique los principales insumos  ( políticas, documentos normativos o metodológicos, etc. ) que permiten iniciar cada actividad en la casilla "Entradas"
</t>
    </r>
    <r>
      <rPr>
        <b/>
        <sz val="12"/>
        <color theme="1"/>
        <rFont val="Arial Narrow"/>
        <family val="2"/>
      </rPr>
      <t xml:space="preserve">Paso 6. </t>
    </r>
    <r>
      <rPr>
        <sz val="12"/>
        <color theme="1"/>
        <rFont val="Arial Narrow"/>
        <family val="2"/>
      </rPr>
      <t>Seleccione los proveedores internos o externos de las entradas que listó en el paso No.7  en la casilla: Grupos de Valor (Proveedores) 
Tenga en cuenta que la identificación de las entradas, principales actividades y de los productos y servicios deben guardar relación con cada una de las cuatro etapas (Planear - Hacer - Verificar -Actuar). Haciéndolo de esta manera asegurará que podrá dar a conocer a sus grupos de valor (Proveedores - Destinatarios) de forma clara la información que desarrolla su proceso y cómo intervienen ellos.</t>
    </r>
  </si>
  <si>
    <t>Comité Sectorial de Gestión y Desempeño</t>
  </si>
  <si>
    <t>Est.1.4 Administración y mejoramiento del SUG</t>
  </si>
  <si>
    <t>Proveedores y Destinatarios</t>
  </si>
  <si>
    <t>Fiduagraria</t>
  </si>
  <si>
    <t>Unidad de Gestión Pensional y Parafiscales</t>
  </si>
  <si>
    <t>Apo.6.3 Gestión de biblioteca</t>
  </si>
  <si>
    <t>Apo.6.3</t>
  </si>
  <si>
    <t>Subdirector de servicios </t>
  </si>
  <si>
    <t>Subdirección de servicios</t>
  </si>
  <si>
    <t xml:space="preserve">Evaluar de forma independiente y objetiva el estado del Sistema de Control Interno del Ministerio de Hacienda y Crédito Público, desde la tercera línea de defensa y con un enfoque basado en la gestión del riesgo, mediante la realización de actividades de aseguramiento y de asesoría con el fin de propender de manera razonable por el cumplimiento de los objetivos institucionales. Así como servir de contacto entre los entes externos de control y la entidad con el fin de facilitar el flujo de información con dichos organismos. </t>
  </si>
  <si>
    <t>Cubre la elaboración del Plan Anual de Auditoría y el seguimiento a su ejecución; las auditorías y/o seguimientos a procesos, dependencias, proyectos, contratos o temas que considere relevantes de la entidad y la generación de recomendaciones para su mejoramiento continuo, y la presentación de los informes y/o reportes requeridos a la Oficina de Control Interno por parte de organismos rectores en atención a la normatividad vigente.</t>
  </si>
  <si>
    <t>Plan Anual de Auditoría y Planes Individuales de Auditoría</t>
  </si>
  <si>
    <t>Está compuesto por la lista de actividades que se realizarán durante la vigencia, dependencia o área a que corresponde, funcionario responsable de adelantarlas y periodo de ejecución, tomando como base lo definido en cada uno de los Planes Individuales de Auditoría de los funcionarios de la Oficina de Control Interno - OCI.</t>
  </si>
  <si>
    <t>La Oficina de Control Interno debe atender los requerimientos que con fundamento en exigencia expresa de una norma, deben ser presentados por parte de la Oficina de Control Interno del Ministerio de Hacienda y Crédito Público.</t>
  </si>
  <si>
    <t>Plan Anual de Auditoría y Planes Individuales de Auditoría.</t>
  </si>
  <si>
    <t>Interno</t>
  </si>
  <si>
    <t>Elaborar el Plan Anual de Auditoría bajo el enfoque basado en riesgos.</t>
  </si>
  <si>
    <t>Externo</t>
  </si>
  <si>
    <t>Modelo de Operación por Procesos
Planes de Mejoramiento Institucional y por Procesos
Mapa de Riesgos Institucional
Planeación Estratégica Institucional y Plan de Acción Anual
Proyectos de Inversión
Trámites u Otros Procedimientos Administrativos
Plan Anual de Adquisiciones.</t>
  </si>
  <si>
    <t xml:space="preserve">Este procedimiento abarca desde el análisis del tema objeto de auditoría, hasta la verificación de las acciones definidas por el Auditado, cuando haya lugar a ello, con miras a subsanar las debilidades detectadas para así emitir el Informe Final </t>
  </si>
  <si>
    <t>Políticas sobre control interno; Requerimientos de ley para las Oficinas de Control Interno.</t>
  </si>
  <si>
    <t>Este procedimiento abarca desde la elaboración del reporte o informe requerido por la normatividad vigente, hasta la entrega, presentación o publicación en página web del mismo al destinatario correspondiente.</t>
  </si>
  <si>
    <t>Políticas sobre control interno; Requerimientos de ley para las Oficinas de Control Interno.
Dependencias del MHCP: Información del tema objeto de seguimiento.
Procesos y Dependencias del MHCP: Planes de Mejoramiento con la Contraloría General de la República e Información producida por las dependencias del MHCP.
Entidades adscritas y vinculadas al Sector Hacienda: Informes de Evaluación Anual del Sistema de Control Interno y seguimientos semestrales a los Planes de Mejoramiento con la Contraloría General de la República</t>
  </si>
  <si>
    <t>Seguimiento a la ejecución y avance del Plan Anual de Auditoría y Planes Individuales de Auditoría.</t>
  </si>
  <si>
    <t>Plan Anual de Auditoría y Planes Individuales de Auditoría.
Informe de Auditoría de Gestión 
Informe de Auditoría de Sistemas
Informe de Auditoría Específica
Informes, reportes y/o mensajes electrónicos a través de los cuales se remite la respuesta al requerimiento.
Necesidades de la Entidad</t>
  </si>
  <si>
    <t>Seguimiento Plan Anual de Auditoría y Planes Individuales de Auditoría.</t>
  </si>
  <si>
    <t>Proponer recomendaciones al Comité Institucional de Coordinación de Control Interno para la realización de ajustes a Plan Anual de Auditoría y Planes Individuales de Auditoría a fin de garantizar mayor cobertura en las unidades de auditoría.</t>
  </si>
  <si>
    <t>Sistema Único de Información Litigosa e-Kogui</t>
  </si>
  <si>
    <t>Sistema de Información y Gestión del Empleo Público-SIGEP</t>
  </si>
  <si>
    <t>Aplicativo IDEA</t>
  </si>
  <si>
    <t>SPI-Seguimiento de Proyectos de Inversión</t>
  </si>
  <si>
    <t>Todos los sistemas de información requeridos en el proceso de auditoría</t>
  </si>
  <si>
    <t xml:space="preserve">Equipo de Computo </t>
  </si>
  <si>
    <t>Acceso VPN</t>
  </si>
  <si>
    <t>Ajuste a nueva plantilla de caracterización, actualización de objetivo y alcance</t>
  </si>
  <si>
    <t xml:space="preserve">Angie Corredor </t>
  </si>
  <si>
    <t>Angie Johanna Corredor</t>
  </si>
  <si>
    <t>Profesional Universitario</t>
  </si>
  <si>
    <t>Profesionales y Asesores de la Oficina de Control Interno</t>
  </si>
  <si>
    <t>Álvaro Mauricio Cortés Castro</t>
  </si>
  <si>
    <t>Informe de Auditoría Internas</t>
  </si>
  <si>
    <t>Informes y/o reportes mensuales a través de los cuales se remite la respuesta al requerimiento legal</t>
  </si>
  <si>
    <t>Informes y/o reportes  mensajes electrónicos a través de los cuales se remite la respuesta al requerimiento legal.</t>
  </si>
  <si>
    <t>Informe de Auditoría Interna</t>
  </si>
  <si>
    <t>La Oficina de Control Interno en el marco de Continuidad del Negocío, necesitaría como mínimo de un contador público, un administrador de empresas, un abogado, un ingeniero de sistemas, un economista y una secretaria.</t>
  </si>
  <si>
    <t>CHIP Consolidador de Hacienda e Información Pública</t>
  </si>
  <si>
    <t>Ajuste en el desarrollo del proceso: Ampliación las entradas para la formulación del Plan Anual de Auditoría e Informes requerimiento legal, inclusión al Comité de Control Interno como destinatario de los informes e inclusión de la acción de Mejorar en el PHVM, unificación de los tipos de auditoría.</t>
  </si>
  <si>
    <t>Se fundamenta principalmente en desarrollar auditorías a los procesos,  procedimientos, dependencias, proyectos, contratos, sistemas de información y aplicativos del Ministerio de Hacienda y Crédito Público o  auditorías a un tema puntual y específico, con características metodológicas de auditoria precisas. Así mismo, verificar el cumplimiento de las acciones que el responsable defina para subsanar o aquello que amerite una mejora o ajuste.  con el fin de determinar su estado dentro del Sistema de Control Interno de la entidad bajo el Modelo Integrado de Planeación y Gestión-MIPG, propendiendo por el mejoramiento continuo de los mismos.</t>
  </si>
  <si>
    <t xml:space="preserve">De acuerdo a las necesidades de evaluación de diferentes temas que requieren del seguimiento por parte de la OCI, se incluyen en el universo de auditoría. </t>
  </si>
  <si>
    <t>Necesidades de evaluación por parte de Comité Institucional de Coordinación de Control Interno y Alta Dirección</t>
  </si>
  <si>
    <t>Procesos y Dependencias del MHCP: Información del proceso, dependencia, proyecto, contrato o tema a ser auditado.
Intranet del MHCP: Documentos del Sistema Único de Gestión e Información del SMGI.</t>
  </si>
  <si>
    <t>Contraloría General de la República - CGS</t>
  </si>
  <si>
    <t>Sistema Único de Trámites - SUIT-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</si>
</sst>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ddd\,\ dd&quot; de &quot;mmmm&quot; de &quot;yyyy;@"/>
    <numFmt numFmtId="165" formatCode="dd/mm/yyyy;@"/>
  </numFmts>
  <fonts count="33"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b/>
      <sz val="12"/>
      <color theme="1"/>
      <name val="Calibri"/>
      <family val="2"/>
      <scheme val="minor"/>
    </font>
    <font>
      <u/>
      <sz val="11"/>
      <color theme="10"/>
      <name val="Calibri"/>
      <family val="2"/>
      <scheme val="minor"/>
    </font>
    <font>
      <b/>
      <sz val="11"/>
      <color rgb="FF000000"/>
      <name val="Calibri"/>
      <family val="2"/>
    </font>
    <font>
      <sz val="11"/>
      <color rgb="FF000000"/>
      <name val="Calibri"/>
      <family val="2"/>
    </font>
    <font>
      <sz val="11"/>
      <color theme="1"/>
      <name val="Calibri"/>
      <family val="2"/>
    </font>
    <font>
      <i/>
      <sz val="11"/>
      <color theme="1"/>
      <name val="Arial"/>
      <family val="2"/>
    </font>
    <font>
      <sz val="11"/>
      <color rgb="FF000000"/>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b/>
      <sz val="11"/>
      <name val="Arial Narrow"/>
      <family val="2"/>
    </font>
    <font>
      <b/>
      <sz val="11"/>
      <color rgb="FFFF0000"/>
      <name val="Arial Narrow"/>
      <family val="2"/>
    </font>
    <font>
      <b/>
      <sz val="10"/>
      <color theme="1"/>
      <name val="Arial Narrow"/>
      <family val="2"/>
    </font>
    <font>
      <b/>
      <u/>
      <sz val="16"/>
      <name val="Arial Narrow"/>
      <family val="2"/>
    </font>
    <font>
      <sz val="12"/>
      <color theme="1"/>
      <name val="Arial Narrow"/>
      <family val="2"/>
    </font>
    <font>
      <b/>
      <sz val="12"/>
      <name val="Arial Narrow"/>
      <family val="2"/>
    </font>
    <font>
      <sz val="12"/>
      <name val="Arial Narrow"/>
      <family val="2"/>
    </font>
    <font>
      <b/>
      <i/>
      <sz val="12"/>
      <color theme="8" tint="-0.499984740745262"/>
      <name val="Arial Narrow"/>
      <family val="2"/>
    </font>
    <font>
      <i/>
      <sz val="12"/>
      <color theme="8" tint="-0.499984740745262"/>
      <name val="Arial Narrow"/>
      <family val="2"/>
    </font>
    <font>
      <b/>
      <i/>
      <sz val="12"/>
      <color theme="5" tint="-0.249977111117893"/>
      <name val="Arial Narrow"/>
      <family val="2"/>
    </font>
    <font>
      <i/>
      <sz val="12"/>
      <color theme="5" tint="-0.249977111117893"/>
      <name val="Arial Narrow"/>
      <family val="2"/>
    </font>
    <font>
      <b/>
      <sz val="12"/>
      <color theme="5" tint="-0.249977111117893"/>
      <name val="Arial Narrow"/>
      <family val="2"/>
    </font>
    <font>
      <sz val="10"/>
      <name val="Arial"/>
      <family val="2"/>
    </font>
    <font>
      <sz val="10"/>
      <name val="Calibri"/>
      <family val="2"/>
      <scheme val="minor"/>
    </font>
    <font>
      <sz val="9"/>
      <name val="Arial Narrow"/>
      <family val="2"/>
    </font>
    <font>
      <sz val="10"/>
      <color theme="1"/>
      <name val="Arial Narrow"/>
      <family val="2"/>
    </font>
  </fonts>
  <fills count="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E5E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style="thin">
        <color indexed="64"/>
      </right>
      <top style="hair">
        <color theme="0"/>
      </top>
      <bottom style="hair">
        <color theme="0"/>
      </bottom>
      <diagonal/>
    </border>
    <border>
      <left style="thin">
        <color indexed="64"/>
      </left>
      <right style="thin">
        <color indexed="64"/>
      </right>
      <top style="hair">
        <color theme="0"/>
      </top>
      <bottom style="hair">
        <color theme="0"/>
      </bottom>
      <diagonal/>
    </border>
    <border>
      <left style="thin">
        <color indexed="64"/>
      </left>
      <right style="hair">
        <color theme="0"/>
      </right>
      <top style="hair">
        <color theme="0"/>
      </top>
      <bottom style="hair">
        <color theme="0"/>
      </bottom>
      <diagonal/>
    </border>
    <border>
      <left style="thin">
        <color indexed="64"/>
      </left>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right style="hair">
        <color theme="0"/>
      </right>
      <top style="hair">
        <color theme="0"/>
      </top>
      <bottom/>
      <diagonal/>
    </border>
    <border>
      <left style="hair">
        <color theme="0"/>
      </left>
      <right/>
      <top/>
      <bottom/>
      <diagonal/>
    </border>
    <border>
      <left/>
      <right style="hair">
        <color theme="0"/>
      </right>
      <top/>
      <bottom/>
      <diagonal/>
    </border>
    <border>
      <left style="hair">
        <color theme="0"/>
      </left>
      <right/>
      <top/>
      <bottom style="hair">
        <color theme="0"/>
      </bottom>
      <diagonal/>
    </border>
    <border>
      <left/>
      <right style="hair">
        <color theme="0"/>
      </right>
      <top/>
      <bottom style="hair">
        <color theme="0"/>
      </bottom>
      <diagonal/>
    </border>
    <border>
      <left style="hair">
        <color theme="0"/>
      </left>
      <right style="thin">
        <color indexed="64"/>
      </right>
      <top style="hair">
        <color theme="0"/>
      </top>
      <bottom/>
      <diagonal/>
    </border>
    <border>
      <left style="thin">
        <color indexed="64"/>
      </left>
      <right style="thin">
        <color indexed="64"/>
      </right>
      <top style="hair">
        <color theme="0"/>
      </top>
      <bottom/>
      <diagonal/>
    </border>
    <border>
      <left style="thin">
        <color indexed="64"/>
      </left>
      <right/>
      <top style="hair">
        <color theme="0"/>
      </top>
      <bottom/>
      <diagonal/>
    </border>
    <border>
      <left style="hair">
        <color theme="0"/>
      </left>
      <right style="thin">
        <color indexed="64"/>
      </right>
      <top/>
      <bottom style="hair">
        <color theme="0"/>
      </bottom>
      <diagonal/>
    </border>
    <border>
      <left style="thin">
        <color indexed="64"/>
      </left>
      <right style="thin">
        <color indexed="64"/>
      </right>
      <top/>
      <bottom style="hair">
        <color theme="0"/>
      </bottom>
      <diagonal/>
    </border>
    <border>
      <left style="thin">
        <color indexed="64"/>
      </left>
      <right/>
      <top/>
      <bottom style="hair">
        <color theme="0"/>
      </bottom>
      <diagonal/>
    </border>
  </borders>
  <cellStyleXfs count="3">
    <xf numFmtId="0" fontId="0" fillId="0" borderId="0"/>
    <xf numFmtId="0" fontId="6" fillId="0" borderId="0" applyNumberFormat="0" applyFill="0" applyBorder="0" applyAlignment="0" applyProtection="0"/>
    <xf numFmtId="0" fontId="29" fillId="0" borderId="0"/>
  </cellStyleXfs>
  <cellXfs count="221">
    <xf numFmtId="0" fontId="0" fillId="0" borderId="0" xfId="0"/>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0" fontId="4" fillId="0" borderId="0" xfId="0" applyFont="1" applyAlignment="1" applyProtection="1">
      <alignment vertical="center" wrapText="1"/>
    </xf>
    <xf numFmtId="0" fontId="5" fillId="0" borderId="0" xfId="0" applyFont="1" applyAlignment="1" applyProtection="1">
      <alignment vertical="center" wrapText="1"/>
    </xf>
    <xf numFmtId="0" fontId="7" fillId="0" borderId="0" xfId="0" applyFont="1" applyAlignment="1" applyProtection="1">
      <alignment horizontal="center" vertical="center" wrapText="1"/>
    </xf>
    <xf numFmtId="0" fontId="0" fillId="0" borderId="0" xfId="0" applyAlignment="1" applyProtection="1">
      <alignment vertical="center" wrapText="1"/>
    </xf>
    <xf numFmtId="0" fontId="10"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8" fillId="0" borderId="0" xfId="0" applyFont="1" applyAlignment="1" applyProtection="1">
      <alignment vertical="center" wrapText="1"/>
    </xf>
    <xf numFmtId="0" fontId="11" fillId="0" borderId="0" xfId="0" applyFont="1" applyAlignment="1" applyProtection="1">
      <alignment wrapText="1"/>
    </xf>
    <xf numFmtId="0" fontId="1" fillId="0" borderId="0" xfId="0" applyFont="1" applyAlignment="1" applyProtection="1">
      <alignment horizontal="center" vertical="center" wrapText="1"/>
    </xf>
    <xf numFmtId="0" fontId="9" fillId="0" borderId="0" xfId="0" applyFont="1" applyAlignment="1" applyProtection="1">
      <alignment vertical="center" wrapText="1"/>
    </xf>
    <xf numFmtId="0" fontId="1" fillId="0" borderId="0" xfId="0" applyFont="1" applyAlignment="1" applyProtection="1">
      <alignment wrapText="1"/>
    </xf>
    <xf numFmtId="0" fontId="11" fillId="0" borderId="0" xfId="0" applyFont="1" applyProtection="1"/>
    <xf numFmtId="0" fontId="3" fillId="0" borderId="0" xfId="0" applyFont="1" applyFill="1" applyBorder="1" applyAlignment="1" applyProtection="1">
      <alignment vertical="center" wrapText="1"/>
    </xf>
    <xf numFmtId="0" fontId="0" fillId="0" borderId="0" xfId="0" applyFont="1" applyAlignment="1" applyProtection="1">
      <alignment vertical="center" wrapText="1"/>
    </xf>
    <xf numFmtId="0" fontId="12" fillId="0" borderId="0" xfId="0" applyFont="1" applyAlignment="1">
      <alignment horizontal="center"/>
    </xf>
    <xf numFmtId="0" fontId="13" fillId="0" borderId="0" xfId="0" applyFont="1"/>
    <xf numFmtId="0" fontId="13" fillId="0" borderId="0" xfId="0" applyFont="1" applyAlignment="1">
      <alignment wrapText="1"/>
    </xf>
    <xf numFmtId="0" fontId="13" fillId="0" borderId="0" xfId="0" applyFont="1" applyAlignment="1">
      <alignment horizontal="center"/>
    </xf>
    <xf numFmtId="0" fontId="12" fillId="0" borderId="0" xfId="0" applyFont="1" applyAlignment="1">
      <alignment horizontal="left" vertical="top"/>
    </xf>
    <xf numFmtId="0" fontId="12" fillId="0" borderId="0" xfId="0" applyFont="1" applyAlignment="1">
      <alignment horizontal="left" vertical="top" wrapText="1"/>
    </xf>
    <xf numFmtId="0" fontId="12" fillId="0" borderId="0" xfId="0" applyFont="1" applyBorder="1" applyAlignment="1">
      <alignment horizontal="center" vertical="center"/>
    </xf>
    <xf numFmtId="0" fontId="13" fillId="0" borderId="0" xfId="0" applyFont="1" applyBorder="1" applyAlignment="1">
      <alignment horizontal="center" vertical="top" wrapText="1"/>
    </xf>
    <xf numFmtId="0" fontId="13" fillId="0" borderId="0" xfId="0" applyFont="1" applyAlignment="1">
      <alignment vertical="center" wrapText="1"/>
    </xf>
    <xf numFmtId="0" fontId="13" fillId="0" borderId="0" xfId="0" applyFont="1" applyBorder="1"/>
    <xf numFmtId="0" fontId="13" fillId="0" borderId="0" xfId="0" applyFont="1" applyAlignment="1">
      <alignment vertical="center"/>
    </xf>
    <xf numFmtId="0" fontId="13" fillId="0" borderId="0" xfId="0" applyFont="1" applyAlignment="1">
      <alignment horizontal="center" vertical="center"/>
    </xf>
    <xf numFmtId="0" fontId="18" fillId="0" borderId="0" xfId="0" applyFont="1" applyBorder="1" applyAlignment="1">
      <alignment horizontal="center" wrapText="1"/>
    </xf>
    <xf numFmtId="0" fontId="13" fillId="0" borderId="0" xfId="0" applyFont="1" applyFill="1"/>
    <xf numFmtId="164" fontId="13" fillId="0" borderId="0" xfId="0" applyNumberFormat="1" applyFont="1" applyFill="1"/>
    <xf numFmtId="0" fontId="16" fillId="0" borderId="0" xfId="0" applyFont="1" applyAlignment="1">
      <alignment horizontal="center" vertical="center" wrapText="1"/>
    </xf>
    <xf numFmtId="14" fontId="13" fillId="0" borderId="0" xfId="0" applyNumberFormat="1" applyFont="1" applyFill="1"/>
    <xf numFmtId="14" fontId="13" fillId="0" borderId="0" xfId="0" applyNumberFormat="1" applyFont="1"/>
    <xf numFmtId="0" fontId="13" fillId="2" borderId="0" xfId="0" applyFont="1" applyFill="1"/>
    <xf numFmtId="0" fontId="13" fillId="2" borderId="0" xfId="0" applyFont="1" applyFill="1" applyAlignment="1">
      <alignment wrapText="1"/>
    </xf>
    <xf numFmtId="0" fontId="13" fillId="2" borderId="0" xfId="0" applyFont="1" applyFill="1" applyBorder="1"/>
    <xf numFmtId="0" fontId="12" fillId="2" borderId="0" xfId="0" applyFont="1" applyFill="1" applyBorder="1" applyAlignment="1">
      <alignment horizontal="center" vertical="center"/>
    </xf>
    <xf numFmtId="0" fontId="13" fillId="2" borderId="0" xfId="0" applyFont="1" applyFill="1" applyBorder="1" applyAlignment="1">
      <alignment wrapText="1"/>
    </xf>
    <xf numFmtId="0" fontId="13" fillId="2" borderId="0" xfId="0" applyFont="1" applyFill="1" applyBorder="1" applyAlignment="1">
      <alignment horizontal="center" vertical="center"/>
    </xf>
    <xf numFmtId="0" fontId="13"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0" xfId="0" applyFont="1" applyFill="1" applyBorder="1" applyAlignment="1">
      <alignment vertical="center" wrapText="1"/>
    </xf>
    <xf numFmtId="0" fontId="17" fillId="2" borderId="0" xfId="0" applyFont="1" applyFill="1" applyBorder="1" applyAlignment="1">
      <alignment horizontal="center" wrapText="1"/>
    </xf>
    <xf numFmtId="0" fontId="16" fillId="2" borderId="0" xfId="0" applyFont="1" applyFill="1" applyBorder="1" applyAlignment="1">
      <alignment horizontal="center" vertical="center" wrapText="1"/>
    </xf>
    <xf numFmtId="0" fontId="12" fillId="2" borderId="0" xfId="0" applyFont="1" applyFill="1" applyBorder="1" applyAlignment="1">
      <alignment horizontal="center" wrapText="1"/>
    </xf>
    <xf numFmtId="0" fontId="14" fillId="2" borderId="0"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21" fillId="0" borderId="0" xfId="0" applyFont="1" applyAlignment="1">
      <alignment vertical="center" wrapText="1"/>
    </xf>
    <xf numFmtId="0" fontId="22" fillId="3"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3"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21" fillId="4" borderId="1" xfId="0" applyFont="1" applyFill="1" applyBorder="1" applyAlignment="1">
      <alignment horizontal="left" vertical="center" wrapText="1"/>
    </xf>
    <xf numFmtId="0" fontId="21" fillId="4" borderId="1" xfId="0" applyFont="1" applyFill="1" applyBorder="1" applyAlignment="1">
      <alignment horizontal="justify" vertical="center" wrapText="1"/>
    </xf>
    <xf numFmtId="0" fontId="21" fillId="0" borderId="0" xfId="0" applyFont="1" applyAlignment="1">
      <alignment horizontal="center" vertical="center" wrapText="1"/>
    </xf>
    <xf numFmtId="0" fontId="12" fillId="2" borderId="0" xfId="0" applyFont="1" applyFill="1" applyBorder="1" applyAlignment="1">
      <alignment horizontal="center"/>
    </xf>
    <xf numFmtId="14" fontId="13" fillId="2" borderId="0" xfId="0" applyNumberFormat="1" applyFont="1" applyFill="1" applyBorder="1"/>
    <xf numFmtId="0" fontId="12" fillId="2" borderId="0" xfId="0" applyFont="1" applyFill="1" applyBorder="1" applyAlignment="1">
      <alignment horizontal="justify" vertical="center" wrapText="1"/>
    </xf>
    <xf numFmtId="0" fontId="13" fillId="2" borderId="0" xfId="0" applyFont="1" applyFill="1" applyBorder="1" applyAlignment="1">
      <alignment vertical="center"/>
    </xf>
    <xf numFmtId="165" fontId="12" fillId="2" borderId="0" xfId="0" applyNumberFormat="1" applyFont="1" applyFill="1" applyBorder="1" applyAlignment="1">
      <alignment horizontal="justify" vertical="center"/>
    </xf>
    <xf numFmtId="0" fontId="12" fillId="2" borderId="0" xfId="0" applyFont="1" applyFill="1" applyBorder="1" applyAlignment="1">
      <alignment horizontal="justify" vertical="center"/>
    </xf>
    <xf numFmtId="0" fontId="30" fillId="2" borderId="11" xfId="1" applyFont="1" applyFill="1" applyBorder="1" applyAlignment="1">
      <alignment horizontal="left" vertical="center" wrapText="1"/>
    </xf>
    <xf numFmtId="0" fontId="30" fillId="2" borderId="11" xfId="1" applyFont="1" applyFill="1" applyBorder="1" applyAlignment="1">
      <alignment horizontal="left" vertical="center" wrapText="1"/>
    </xf>
    <xf numFmtId="0" fontId="16" fillId="2" borderId="0" xfId="0" applyFont="1" applyFill="1" applyBorder="1" applyAlignment="1" applyProtection="1">
      <alignment horizontal="left" vertical="center" wrapText="1"/>
    </xf>
    <xf numFmtId="0" fontId="13" fillId="2" borderId="0" xfId="0" applyFont="1" applyFill="1" applyAlignment="1" applyProtection="1">
      <alignment vertical="center" wrapText="1"/>
    </xf>
    <xf numFmtId="0" fontId="16" fillId="2" borderId="11" xfId="0" applyFont="1" applyFill="1" applyBorder="1" applyAlignment="1" applyProtection="1">
      <alignment horizontal="justify" vertical="center" wrapText="1"/>
    </xf>
    <xf numFmtId="0" fontId="13" fillId="2" borderId="11" xfId="0" applyFont="1" applyFill="1" applyBorder="1" applyAlignment="1" applyProtection="1">
      <alignment horizontal="justify" vertical="center" wrapText="1"/>
    </xf>
    <xf numFmtId="0" fontId="13" fillId="4" borderId="21" xfId="0" applyFont="1" applyFill="1" applyBorder="1" applyAlignment="1">
      <alignment horizontal="center" vertical="center" wrapText="1"/>
    </xf>
    <xf numFmtId="0" fontId="0" fillId="0" borderId="0" xfId="0" applyFill="1" applyBorder="1"/>
    <xf numFmtId="0" fontId="13" fillId="0" borderId="21"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0" fillId="0" borderId="11" xfId="0" applyBorder="1" applyAlignment="1">
      <alignment horizontal="left" vertical="center" wrapText="1"/>
    </xf>
    <xf numFmtId="0" fontId="16" fillId="2" borderId="0" xfId="0" applyFont="1" applyFill="1" applyBorder="1" applyAlignment="1" applyProtection="1">
      <alignment horizontal="justify" vertical="center" wrapText="1"/>
    </xf>
    <xf numFmtId="0" fontId="13" fillId="4" borderId="21"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3" fillId="4" borderId="20"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2" xfId="0" applyFont="1" applyFill="1" applyBorder="1" applyAlignment="1">
      <alignment horizontal="center" vertical="center"/>
    </xf>
    <xf numFmtId="0" fontId="13" fillId="2" borderId="0" xfId="0" applyFont="1" applyFill="1" applyBorder="1" applyAlignment="1">
      <alignment horizontal="justify" vertical="center" wrapText="1"/>
    </xf>
    <xf numFmtId="0" fontId="16" fillId="4" borderId="20"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3" fillId="4" borderId="20"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2" xfId="0" applyFont="1" applyFill="1" applyBorder="1" applyAlignment="1">
      <alignment horizontal="center" vertical="center"/>
    </xf>
    <xf numFmtId="0" fontId="32" fillId="2" borderId="0" xfId="0" applyFont="1" applyFill="1" applyBorder="1" applyAlignment="1">
      <alignment horizontal="justify" vertical="center" wrapText="1"/>
    </xf>
    <xf numFmtId="0" fontId="16" fillId="4" borderId="22" xfId="0" applyFont="1" applyFill="1" applyBorder="1" applyAlignment="1">
      <alignment horizontal="center" vertical="center" wrapText="1"/>
    </xf>
    <xf numFmtId="0" fontId="31" fillId="4" borderId="20"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31" fillId="4" borderId="22"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3" fillId="4" borderId="20"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2" xfId="0" applyFont="1" applyFill="1" applyBorder="1" applyAlignment="1">
      <alignment horizontal="center" vertical="center"/>
    </xf>
    <xf numFmtId="0" fontId="16" fillId="4" borderId="35"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5" fillId="4" borderId="29"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32"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28"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27"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31" fillId="4" borderId="31" xfId="0" applyFont="1" applyFill="1" applyBorder="1" applyAlignment="1">
      <alignment horizontal="center" vertical="center" wrapText="1"/>
    </xf>
    <xf numFmtId="0" fontId="31" fillId="4" borderId="0" xfId="0" applyFont="1" applyFill="1" applyBorder="1" applyAlignment="1">
      <alignment horizontal="center" vertical="center" wrapText="1"/>
    </xf>
    <xf numFmtId="0" fontId="31" fillId="4" borderId="32"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28"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29" xfId="0" applyFont="1" applyFill="1" applyBorder="1" applyAlignment="1">
      <alignment horizontal="left" vertical="justify" wrapText="1"/>
    </xf>
    <xf numFmtId="0" fontId="31" fillId="4" borderId="27" xfId="0" applyFont="1" applyFill="1" applyBorder="1" applyAlignment="1">
      <alignment horizontal="left" vertical="justify" wrapText="1"/>
    </xf>
    <xf numFmtId="0" fontId="31" fillId="4" borderId="30" xfId="0" applyFont="1" applyFill="1" applyBorder="1" applyAlignment="1">
      <alignment horizontal="left" vertical="justify" wrapText="1"/>
    </xf>
    <xf numFmtId="0" fontId="31" fillId="4" borderId="33" xfId="0" applyFont="1" applyFill="1" applyBorder="1" applyAlignment="1">
      <alignment horizontal="left" vertical="justify" wrapText="1"/>
    </xf>
    <xf numFmtId="0" fontId="31" fillId="4" borderId="28" xfId="0" applyFont="1" applyFill="1" applyBorder="1" applyAlignment="1">
      <alignment horizontal="left" vertical="justify" wrapText="1"/>
    </xf>
    <xf numFmtId="0" fontId="31" fillId="4" borderId="34" xfId="0" applyFont="1" applyFill="1" applyBorder="1" applyAlignment="1">
      <alignment horizontal="left" vertical="justify" wrapText="1"/>
    </xf>
    <xf numFmtId="0" fontId="31" fillId="4" borderId="29" xfId="0" applyFont="1" applyFill="1" applyBorder="1" applyAlignment="1">
      <alignment horizontal="left" vertical="center" wrapText="1"/>
    </xf>
    <xf numFmtId="0" fontId="31" fillId="4" borderId="27" xfId="0" applyFont="1" applyFill="1" applyBorder="1" applyAlignment="1">
      <alignment horizontal="left" vertical="center" wrapText="1"/>
    </xf>
    <xf numFmtId="0" fontId="31" fillId="4" borderId="30" xfId="0" applyFont="1" applyFill="1" applyBorder="1" applyAlignment="1">
      <alignment horizontal="left" vertical="center" wrapText="1"/>
    </xf>
    <xf numFmtId="0" fontId="31" fillId="4" borderId="31" xfId="0" applyFont="1" applyFill="1" applyBorder="1" applyAlignment="1">
      <alignment horizontal="left" vertical="center" wrapText="1"/>
    </xf>
    <xf numFmtId="0" fontId="31" fillId="4" borderId="0" xfId="0" applyFont="1" applyFill="1" applyBorder="1" applyAlignment="1">
      <alignment horizontal="left" vertical="center" wrapText="1"/>
    </xf>
    <xf numFmtId="0" fontId="31" fillId="4" borderId="32" xfId="0" applyFont="1" applyFill="1" applyBorder="1" applyAlignment="1">
      <alignment horizontal="left" vertical="center" wrapText="1"/>
    </xf>
    <xf numFmtId="0" fontId="31" fillId="4" borderId="33" xfId="0" applyFont="1" applyFill="1" applyBorder="1" applyAlignment="1">
      <alignment horizontal="left" vertical="center" wrapText="1"/>
    </xf>
    <xf numFmtId="0" fontId="31" fillId="4" borderId="28" xfId="0" applyFont="1" applyFill="1" applyBorder="1" applyAlignment="1">
      <alignment horizontal="left" vertical="center" wrapText="1"/>
    </xf>
    <xf numFmtId="0" fontId="31" fillId="4" borderId="34" xfId="0" applyFont="1" applyFill="1" applyBorder="1" applyAlignment="1">
      <alignment horizontal="left" vertical="center" wrapText="1"/>
    </xf>
    <xf numFmtId="0" fontId="31" fillId="4" borderId="23" xfId="0" applyFont="1" applyFill="1" applyBorder="1" applyAlignment="1">
      <alignment horizontal="center" vertical="center" wrapText="1"/>
    </xf>
    <xf numFmtId="0" fontId="31" fillId="4" borderId="24"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5" borderId="10" xfId="0" applyFont="1" applyFill="1" applyBorder="1" applyAlignment="1">
      <alignment horizontal="center" vertical="center" wrapText="1"/>
    </xf>
    <xf numFmtId="14" fontId="13" fillId="4" borderId="20" xfId="0" applyNumberFormat="1" applyFont="1" applyFill="1" applyBorder="1" applyAlignment="1">
      <alignment horizontal="center" vertical="center"/>
    </xf>
    <xf numFmtId="0" fontId="13" fillId="4" borderId="20"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20" fillId="7" borderId="0" xfId="1" applyFont="1" applyFill="1" applyBorder="1" applyAlignment="1">
      <alignment horizontal="center" vertical="center" wrapText="1"/>
    </xf>
    <xf numFmtId="0" fontId="31" fillId="4" borderId="23" xfId="0" applyFont="1" applyFill="1" applyBorder="1" applyAlignment="1">
      <alignment horizontal="left" vertical="center" wrapText="1"/>
    </xf>
    <xf numFmtId="0" fontId="31" fillId="4" borderId="24" xfId="0" applyFont="1" applyFill="1" applyBorder="1" applyAlignment="1">
      <alignment horizontal="left" vertical="center" wrapText="1"/>
    </xf>
    <xf numFmtId="0" fontId="31" fillId="4" borderId="25" xfId="0" applyFont="1" applyFill="1" applyBorder="1" applyAlignment="1">
      <alignment horizontal="left" vertical="center" wrapText="1"/>
    </xf>
    <xf numFmtId="0" fontId="12" fillId="0" borderId="0" xfId="0" applyFont="1" applyBorder="1" applyAlignment="1">
      <alignment horizontal="center" vertical="center"/>
    </xf>
    <xf numFmtId="0" fontId="13" fillId="4" borderId="20" xfId="0" applyFont="1" applyFill="1" applyBorder="1" applyAlignment="1">
      <alignment horizontal="justify" vertical="center" wrapText="1"/>
    </xf>
    <xf numFmtId="0" fontId="13" fillId="4" borderId="21" xfId="0" applyFont="1" applyFill="1" applyBorder="1" applyAlignment="1">
      <alignment horizontal="justify" vertical="center" wrapText="1"/>
    </xf>
    <xf numFmtId="0" fontId="13" fillId="4" borderId="22" xfId="0" applyFont="1" applyFill="1" applyBorder="1" applyAlignment="1">
      <alignment horizontal="justify" vertical="center" wrapText="1"/>
    </xf>
    <xf numFmtId="0" fontId="13" fillId="2" borderId="0" xfId="0" applyFont="1" applyFill="1" applyBorder="1" applyAlignment="1">
      <alignment horizontal="justify" vertical="center" wrapText="1"/>
    </xf>
    <xf numFmtId="0" fontId="13" fillId="4" borderId="2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4" fillId="0" borderId="11" xfId="0" applyFont="1" applyBorder="1" applyAlignment="1">
      <alignment horizontal="center" vertical="center" wrapText="1"/>
    </xf>
    <xf numFmtId="0" fontId="13" fillId="4" borderId="28" xfId="0" applyFont="1" applyFill="1" applyBorder="1" applyAlignment="1">
      <alignment horizontal="center" vertical="center"/>
    </xf>
    <xf numFmtId="14" fontId="13" fillId="0" borderId="11" xfId="0" applyNumberFormat="1" applyFont="1" applyBorder="1" applyAlignment="1">
      <alignment horizontal="center" vertical="center"/>
    </xf>
    <xf numFmtId="0" fontId="13" fillId="0" borderId="11" xfId="0" applyFont="1" applyBorder="1" applyAlignment="1">
      <alignment horizontal="center" vertical="center"/>
    </xf>
    <xf numFmtId="1" fontId="13" fillId="0" borderId="11" xfId="0" applyNumberFormat="1" applyFont="1" applyBorder="1" applyAlignment="1">
      <alignment horizontal="center" vertical="center"/>
    </xf>
    <xf numFmtId="0" fontId="13" fillId="0" borderId="11" xfId="0" applyFont="1" applyBorder="1" applyAlignment="1">
      <alignment horizontal="center"/>
    </xf>
    <xf numFmtId="0" fontId="13" fillId="0" borderId="11" xfId="0" applyFont="1" applyFill="1" applyBorder="1" applyAlignment="1">
      <alignment horizontal="center" vertical="center"/>
    </xf>
    <xf numFmtId="0" fontId="12" fillId="0" borderId="11" xfId="0" applyFont="1" applyBorder="1" applyAlignment="1">
      <alignment horizontal="center" vertical="center"/>
    </xf>
    <xf numFmtId="0" fontId="12" fillId="0" borderId="11" xfId="0" applyFont="1" applyBorder="1" applyAlignment="1">
      <alignment horizontal="center" vertical="top" wrapText="1"/>
    </xf>
    <xf numFmtId="0" fontId="12" fillId="0" borderId="11" xfId="0" applyFont="1" applyBorder="1" applyAlignment="1">
      <alignment horizontal="center" vertical="top"/>
    </xf>
    <xf numFmtId="0" fontId="13" fillId="4" borderId="27" xfId="0" applyFont="1" applyFill="1" applyBorder="1" applyAlignment="1">
      <alignment horizontal="center" vertical="center"/>
    </xf>
    <xf numFmtId="0" fontId="13" fillId="4" borderId="21" xfId="0" applyFont="1" applyFill="1" applyBorder="1" applyAlignment="1">
      <alignment horizontal="left" vertical="center" wrapText="1"/>
    </xf>
    <xf numFmtId="0" fontId="13" fillId="4" borderId="22" xfId="0" applyFont="1" applyFill="1" applyBorder="1" applyAlignment="1">
      <alignment horizontal="left" vertical="center" wrapText="1"/>
    </xf>
    <xf numFmtId="0" fontId="13" fillId="4" borderId="2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3" fillId="0" borderId="21" xfId="0" applyFont="1" applyBorder="1" applyAlignment="1">
      <alignment horizontal="center"/>
    </xf>
    <xf numFmtId="0" fontId="32" fillId="4" borderId="0" xfId="0" applyFont="1" applyFill="1" applyBorder="1" applyAlignment="1">
      <alignment horizontal="justify" vertical="center" wrapText="1"/>
    </xf>
    <xf numFmtId="14" fontId="13" fillId="4" borderId="0" xfId="0" applyNumberFormat="1" applyFont="1" applyFill="1" applyBorder="1" applyAlignment="1">
      <alignment horizontal="justify" vertical="center"/>
    </xf>
    <xf numFmtId="0" fontId="13" fillId="4" borderId="0" xfId="0" applyFont="1" applyFill="1" applyBorder="1" applyAlignment="1">
      <alignment horizontal="justify" vertical="center"/>
    </xf>
    <xf numFmtId="0" fontId="13" fillId="4" borderId="0" xfId="0" applyFont="1" applyFill="1" applyBorder="1" applyAlignment="1">
      <alignment horizontal="justify" vertical="center" wrapText="1"/>
    </xf>
    <xf numFmtId="165" fontId="13" fillId="4" borderId="0" xfId="0" applyNumberFormat="1" applyFont="1" applyFill="1" applyBorder="1" applyAlignment="1">
      <alignment horizontal="justify" vertical="center"/>
    </xf>
    <xf numFmtId="0" fontId="12" fillId="4" borderId="0" xfId="0" applyFont="1" applyFill="1" applyBorder="1" applyAlignment="1">
      <alignment horizontal="justify"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82</xdr:row>
      <xdr:rowOff>142875</xdr:rowOff>
    </xdr:from>
    <xdr:to>
      <xdr:col>11</xdr:col>
      <xdr:colOff>41469</xdr:colOff>
      <xdr:row>82</xdr:row>
      <xdr:rowOff>647700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19100" y="17325975"/>
          <a:ext cx="1289244" cy="50482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6</xdr:col>
      <xdr:colOff>35718</xdr:colOff>
      <xdr:row>1</xdr:row>
      <xdr:rowOff>107156</xdr:rowOff>
    </xdr:from>
    <xdr:to>
      <xdr:col>23</xdr:col>
      <xdr:colOff>23811</xdr:colOff>
      <xdr:row>4</xdr:row>
      <xdr:rowOff>202406</xdr:rowOff>
    </xdr:to>
    <xdr:pic>
      <xdr:nvPicPr>
        <xdr:cNvPr id="6" name="Imagen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0156" t="9832" r="56993" b="44283"/>
        <a:stretch/>
      </xdr:blipFill>
      <xdr:spPr bwMode="auto">
        <a:xfrm>
          <a:off x="916781" y="190500"/>
          <a:ext cx="2714624" cy="66675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jcorred\Downloads\Eva.1.1.CP%20Caracterizaci&#243;n%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Hoja1"/>
      <sheetName val="Recomendaciones"/>
      <sheetName val="Consulta de Grupos de Valor"/>
      <sheetName val="Listas Desplegables"/>
      <sheetName val="Consulta Listas Desplegable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apps.minhacienda.gov.co/sve/base/presentation?soa=7&amp;_sveVrs=bea9ed0308fea85bfdcedf207fda5990dc9b2fbb&amp;id=1468&amp;current=0&amp;&amp;float=t&amp;exploreFloat=1&amp;searcherC=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DP120"/>
  <sheetViews>
    <sheetView showGridLines="0" tabSelected="1" topLeftCell="B1" zoomScale="80" zoomScaleNormal="80" zoomScaleSheetLayoutView="100" workbookViewId="0">
      <selection activeCell="BS11" sqref="BS11:CS11"/>
    </sheetView>
  </sheetViews>
  <sheetFormatPr baseColWidth="10" defaultColWidth="1.7109375" defaultRowHeight="16.5" x14ac:dyDescent="0.3"/>
  <cols>
    <col min="1" max="4" width="2.42578125" style="20" customWidth="1"/>
    <col min="5" max="5" width="0.7109375" style="20" customWidth="1"/>
    <col min="6" max="20" width="2.42578125" style="20" customWidth="1"/>
    <col min="21" max="29" width="2" style="20" customWidth="1"/>
    <col min="30" max="31" width="3.85546875" style="20" customWidth="1"/>
    <col min="32" max="32" width="0.5703125" style="20" customWidth="1"/>
    <col min="33" max="33" width="3.85546875" style="20" customWidth="1"/>
    <col min="34" max="34" width="0.7109375" style="20" customWidth="1"/>
    <col min="35" max="37" width="3.85546875" style="20" customWidth="1"/>
    <col min="38" max="40" width="2.42578125" style="20" customWidth="1"/>
    <col min="41" max="41" width="0.7109375" style="20" customWidth="1"/>
    <col min="42" max="42" width="2.42578125" style="20" customWidth="1"/>
    <col min="43" max="43" width="0.7109375" style="20" customWidth="1"/>
    <col min="44" max="46" width="2.42578125" style="20" customWidth="1"/>
    <col min="47" max="47" width="0.7109375" style="20" customWidth="1"/>
    <col min="48" max="48" width="2.42578125" style="20" customWidth="1"/>
    <col min="49" max="49" width="0.7109375" style="20" customWidth="1"/>
    <col min="50" max="64" width="2.42578125" style="20" customWidth="1"/>
    <col min="65" max="65" width="0.42578125" style="20" customWidth="1"/>
    <col min="66" max="71" width="2.42578125" style="20" customWidth="1"/>
    <col min="72" max="72" width="0.7109375" style="20" customWidth="1"/>
    <col min="73" max="73" width="2.42578125" style="20" customWidth="1"/>
    <col min="74" max="74" width="0.7109375" style="20" customWidth="1"/>
    <col min="75" max="78" width="2.42578125" style="20" customWidth="1"/>
    <col min="79" max="79" width="0.7109375" style="20" customWidth="1"/>
    <col min="80" max="81" width="2.42578125" style="20" customWidth="1"/>
    <col min="82" max="89" width="1.7109375" style="20" customWidth="1"/>
    <col min="90" max="97" width="4.28515625" style="20" customWidth="1"/>
    <col min="98" max="101" width="2.140625" style="20" customWidth="1"/>
    <col min="102" max="102" width="1.85546875" style="21" customWidth="1"/>
    <col min="103" max="106" width="1.85546875" style="20" customWidth="1"/>
    <col min="107" max="16384" width="1.7109375" style="20"/>
  </cols>
  <sheetData>
    <row r="1" spans="2:102" s="19" customFormat="1" ht="6.75" customHeight="1" x14ac:dyDescent="0.3"/>
    <row r="2" spans="2:102" ht="12" customHeight="1" x14ac:dyDescent="0.3">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3" t="s">
        <v>10</v>
      </c>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83"/>
      <c r="CA2" s="183"/>
      <c r="CB2" s="183"/>
      <c r="CC2" s="183"/>
      <c r="CD2" s="183"/>
      <c r="CE2" s="183"/>
      <c r="CF2" s="190" t="s">
        <v>678</v>
      </c>
      <c r="CG2" s="190"/>
      <c r="CH2" s="190"/>
      <c r="CI2" s="190"/>
      <c r="CJ2" s="190"/>
      <c r="CK2" s="190"/>
      <c r="CL2" s="190"/>
      <c r="CM2" s="189" t="str">
        <f>CONCATENATE(CF10,,".","CP")</f>
        <v>Eva.1.1.CP</v>
      </c>
      <c r="CN2" s="189"/>
      <c r="CO2" s="189"/>
      <c r="CP2" s="189"/>
      <c r="CQ2" s="189"/>
      <c r="CR2" s="189"/>
      <c r="CS2" s="189"/>
    </row>
    <row r="3" spans="2:102" ht="12" customHeight="1" x14ac:dyDescent="0.3">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90"/>
      <c r="CG3" s="190"/>
      <c r="CH3" s="190"/>
      <c r="CI3" s="190"/>
      <c r="CJ3" s="190"/>
      <c r="CK3" s="190"/>
      <c r="CL3" s="190"/>
      <c r="CM3" s="189"/>
      <c r="CN3" s="189"/>
      <c r="CO3" s="189"/>
      <c r="CP3" s="189"/>
      <c r="CQ3" s="189"/>
      <c r="CR3" s="189"/>
      <c r="CS3" s="189"/>
    </row>
    <row r="4" spans="2:102" ht="20.25" customHeight="1" x14ac:dyDescent="0.3">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183"/>
      <c r="BE4" s="183"/>
      <c r="BF4" s="183"/>
      <c r="BG4" s="183"/>
      <c r="BH4" s="183"/>
      <c r="BI4" s="183"/>
      <c r="BJ4" s="183"/>
      <c r="BK4" s="183"/>
      <c r="BL4" s="183"/>
      <c r="BM4" s="183"/>
      <c r="BN4" s="183"/>
      <c r="BO4" s="183"/>
      <c r="BP4" s="183"/>
      <c r="BQ4" s="183"/>
      <c r="BR4" s="183"/>
      <c r="BS4" s="183"/>
      <c r="BT4" s="183"/>
      <c r="BU4" s="183"/>
      <c r="BV4" s="183"/>
      <c r="BW4" s="183"/>
      <c r="BX4" s="183"/>
      <c r="BY4" s="183"/>
      <c r="BZ4" s="183"/>
      <c r="CA4" s="183"/>
      <c r="CB4" s="183"/>
      <c r="CC4" s="183"/>
      <c r="CD4" s="183"/>
      <c r="CE4" s="183"/>
      <c r="CF4" s="191" t="s">
        <v>0</v>
      </c>
      <c r="CG4" s="191"/>
      <c r="CH4" s="191"/>
      <c r="CI4" s="191"/>
      <c r="CJ4" s="191"/>
      <c r="CK4" s="191"/>
      <c r="CL4" s="191"/>
      <c r="CM4" s="185">
        <v>44067</v>
      </c>
      <c r="CN4" s="186"/>
      <c r="CO4" s="186"/>
      <c r="CP4" s="186"/>
      <c r="CQ4" s="186"/>
      <c r="CR4" s="186"/>
      <c r="CS4" s="186"/>
      <c r="CX4" s="20"/>
    </row>
    <row r="5" spans="2:102" ht="20.25" customHeight="1" x14ac:dyDescent="0.3">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c r="BE5" s="183"/>
      <c r="BF5" s="183"/>
      <c r="BG5" s="183"/>
      <c r="BH5" s="183"/>
      <c r="BI5" s="183"/>
      <c r="BJ5" s="183"/>
      <c r="BK5" s="183"/>
      <c r="BL5" s="183"/>
      <c r="BM5" s="183"/>
      <c r="BN5" s="183"/>
      <c r="BO5" s="183"/>
      <c r="BP5" s="183"/>
      <c r="BQ5" s="183"/>
      <c r="BR5" s="183"/>
      <c r="BS5" s="183"/>
      <c r="BT5" s="183"/>
      <c r="BU5" s="183"/>
      <c r="BV5" s="183"/>
      <c r="BW5" s="183"/>
      <c r="BX5" s="183"/>
      <c r="BY5" s="183"/>
      <c r="BZ5" s="183"/>
      <c r="CA5" s="183"/>
      <c r="CB5" s="183"/>
      <c r="CC5" s="183"/>
      <c r="CD5" s="183"/>
      <c r="CE5" s="183"/>
      <c r="CF5" s="192" t="s">
        <v>679</v>
      </c>
      <c r="CG5" s="192"/>
      <c r="CH5" s="192"/>
      <c r="CI5" s="192"/>
      <c r="CJ5" s="192"/>
      <c r="CK5" s="192"/>
      <c r="CL5" s="192"/>
      <c r="CM5" s="187">
        <v>12</v>
      </c>
      <c r="CN5" s="187"/>
      <c r="CO5" s="187"/>
      <c r="CP5" s="187"/>
      <c r="CQ5" s="187"/>
      <c r="CR5" s="187"/>
      <c r="CS5" s="187"/>
    </row>
    <row r="6" spans="2:102" ht="7.5" customHeight="1" x14ac:dyDescent="0.3">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3"/>
      <c r="AD6" s="23"/>
      <c r="AE6" s="23"/>
      <c r="AF6" s="23"/>
      <c r="AG6" s="23"/>
      <c r="AH6" s="23"/>
      <c r="AI6" s="23"/>
      <c r="AJ6" s="23"/>
      <c r="AK6" s="23"/>
      <c r="AL6" s="23"/>
      <c r="AM6" s="23"/>
      <c r="AN6" s="23"/>
      <c r="AO6" s="23"/>
      <c r="AP6" s="23"/>
      <c r="AQ6" s="23"/>
      <c r="AR6" s="23"/>
      <c r="AS6" s="23"/>
      <c r="AT6" s="23"/>
      <c r="AU6" s="23"/>
      <c r="AV6" s="23"/>
      <c r="AW6" s="23"/>
      <c r="AX6" s="23"/>
      <c r="AY6" s="23"/>
      <c r="AZ6" s="24"/>
      <c r="BA6" s="24"/>
      <c r="BB6" s="24"/>
      <c r="BC6" s="24"/>
      <c r="BD6" s="24"/>
      <c r="BE6" s="24"/>
      <c r="BF6" s="24"/>
      <c r="BG6" s="24"/>
      <c r="BH6" s="24"/>
      <c r="BI6" s="24"/>
      <c r="BJ6" s="24"/>
      <c r="BK6" s="24"/>
      <c r="BL6" s="24"/>
      <c r="BM6" s="24"/>
      <c r="BN6" s="24"/>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row>
    <row r="7" spans="2:102" ht="7.5" customHeight="1" x14ac:dyDescent="0.3">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3"/>
      <c r="AD7" s="23"/>
      <c r="AE7" s="23"/>
      <c r="AF7" s="23"/>
      <c r="AG7" s="23"/>
      <c r="AH7" s="23"/>
      <c r="AI7" s="23"/>
      <c r="AJ7" s="23"/>
      <c r="AK7" s="23"/>
      <c r="AL7" s="23"/>
      <c r="AM7" s="23"/>
      <c r="AN7" s="23"/>
      <c r="AO7" s="23"/>
      <c r="AP7" s="23"/>
      <c r="AQ7" s="23"/>
      <c r="AR7" s="23"/>
      <c r="AS7" s="23"/>
      <c r="AT7" s="23"/>
      <c r="AU7" s="23"/>
      <c r="AV7" s="23"/>
      <c r="AW7" s="23"/>
      <c r="AX7" s="23"/>
      <c r="AY7" s="23"/>
      <c r="AZ7" s="24"/>
      <c r="BA7" s="24"/>
      <c r="BB7" s="24"/>
      <c r="BC7" s="24"/>
      <c r="BD7" s="24"/>
      <c r="BE7" s="24"/>
      <c r="BF7" s="24"/>
      <c r="BG7" s="24"/>
      <c r="BH7" s="24"/>
      <c r="BI7" s="24"/>
      <c r="BJ7" s="24"/>
      <c r="BK7" s="24"/>
      <c r="BL7" s="24"/>
      <c r="BM7" s="24"/>
      <c r="BN7" s="24"/>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row>
    <row r="8" spans="2:102" ht="18" customHeight="1" x14ac:dyDescent="0.3">
      <c r="B8" s="153" t="s">
        <v>603</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c r="CF8" s="154"/>
      <c r="CG8" s="154"/>
      <c r="CH8" s="154"/>
      <c r="CI8" s="154"/>
      <c r="CJ8" s="154"/>
      <c r="CK8" s="154"/>
      <c r="CL8" s="154"/>
      <c r="CM8" s="154"/>
      <c r="CN8" s="154"/>
      <c r="CO8" s="154"/>
      <c r="CP8" s="154"/>
      <c r="CQ8" s="154"/>
      <c r="CR8" s="154"/>
      <c r="CS8" s="155"/>
    </row>
    <row r="9" spans="2:102" s="39" customFormat="1" ht="11.25" customHeight="1" x14ac:dyDescent="0.3">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X9" s="41"/>
    </row>
    <row r="10" spans="2:102" ht="22.5" customHeight="1" x14ac:dyDescent="0.3">
      <c r="B10" s="156" t="s">
        <v>523</v>
      </c>
      <c r="C10" s="157"/>
      <c r="D10" s="157"/>
      <c r="E10" s="157"/>
      <c r="F10" s="157"/>
      <c r="G10" s="157"/>
      <c r="H10" s="157"/>
      <c r="I10" s="157"/>
      <c r="J10" s="157"/>
      <c r="K10" s="157"/>
      <c r="L10" s="157"/>
      <c r="M10" s="157"/>
      <c r="N10" s="157"/>
      <c r="O10" s="157"/>
      <c r="P10" s="157"/>
      <c r="Q10" s="157"/>
      <c r="R10" s="158"/>
      <c r="S10" s="103" t="s">
        <v>107</v>
      </c>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93"/>
      <c r="BF10" s="193"/>
      <c r="BG10" s="193"/>
      <c r="BH10" s="193"/>
      <c r="BI10" s="193"/>
      <c r="BJ10" s="193"/>
      <c r="BK10" s="193"/>
      <c r="BL10" s="193"/>
      <c r="BM10" s="193"/>
      <c r="BN10" s="193"/>
      <c r="BO10" s="193"/>
      <c r="BP10" s="193"/>
      <c r="BQ10" s="193"/>
      <c r="BR10" s="193"/>
      <c r="BS10" s="156" t="s">
        <v>495</v>
      </c>
      <c r="BT10" s="157"/>
      <c r="BU10" s="157"/>
      <c r="BV10" s="157"/>
      <c r="BW10" s="157"/>
      <c r="BX10" s="157"/>
      <c r="BY10" s="157"/>
      <c r="BZ10" s="157"/>
      <c r="CA10" s="157"/>
      <c r="CB10" s="157"/>
      <c r="CC10" s="157"/>
      <c r="CD10" s="157"/>
      <c r="CE10" s="158"/>
      <c r="CF10" s="103" t="str">
        <f>IFERROR(VLOOKUP(S10,Hoja1!A2:E45,2,),"")</f>
        <v>Eva.1.1</v>
      </c>
      <c r="CG10" s="103"/>
      <c r="CH10" s="103"/>
      <c r="CI10" s="103"/>
      <c r="CJ10" s="103"/>
      <c r="CK10" s="103"/>
      <c r="CL10" s="103"/>
      <c r="CM10" s="103"/>
      <c r="CN10" s="103"/>
      <c r="CO10" s="103"/>
      <c r="CP10" s="103"/>
      <c r="CQ10" s="103"/>
      <c r="CR10" s="103"/>
      <c r="CS10" s="104"/>
    </row>
    <row r="11" spans="2:102" ht="30" customHeight="1" x14ac:dyDescent="0.3">
      <c r="B11" s="156" t="s">
        <v>524</v>
      </c>
      <c r="C11" s="157"/>
      <c r="D11" s="157"/>
      <c r="E11" s="157"/>
      <c r="F11" s="157"/>
      <c r="G11" s="157"/>
      <c r="H11" s="157"/>
      <c r="I11" s="157"/>
      <c r="J11" s="157"/>
      <c r="K11" s="157"/>
      <c r="L11" s="157"/>
      <c r="M11" s="157"/>
      <c r="N11" s="157"/>
      <c r="O11" s="157"/>
      <c r="P11" s="157"/>
      <c r="Q11" s="157"/>
      <c r="R11" s="158"/>
      <c r="S11" s="181" t="str">
        <f>IFERROR(VLOOKUP(S10,Hoja1!A2:E45,3,),"")</f>
        <v>Jefe Oficina de Control Interno</v>
      </c>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4"/>
      <c r="BB11" s="184"/>
      <c r="BC11" s="184"/>
      <c r="BD11" s="184"/>
      <c r="BE11" s="156" t="s">
        <v>525</v>
      </c>
      <c r="BF11" s="157"/>
      <c r="BG11" s="157"/>
      <c r="BH11" s="157"/>
      <c r="BI11" s="157"/>
      <c r="BJ11" s="157"/>
      <c r="BK11" s="157"/>
      <c r="BL11" s="157"/>
      <c r="BM11" s="157"/>
      <c r="BN11" s="157"/>
      <c r="BO11" s="157"/>
      <c r="BP11" s="157"/>
      <c r="BQ11" s="157"/>
      <c r="BR11" s="158"/>
      <c r="BS11" s="184" t="str">
        <f>IFERROR(VLOOKUP(S10,Hoja1!A2:E45,4,),"")</f>
        <v>Evaluación</v>
      </c>
      <c r="BT11" s="184"/>
      <c r="BU11" s="184"/>
      <c r="BV11" s="184"/>
      <c r="BW11" s="184"/>
      <c r="BX11" s="184"/>
      <c r="BY11" s="184"/>
      <c r="BZ11" s="184"/>
      <c r="CA11" s="184"/>
      <c r="CB11" s="184"/>
      <c r="CC11" s="184"/>
      <c r="CD11" s="184"/>
      <c r="CE11" s="184"/>
      <c r="CF11" s="103"/>
      <c r="CG11" s="103"/>
      <c r="CH11" s="103"/>
      <c r="CI11" s="103"/>
      <c r="CJ11" s="103"/>
      <c r="CK11" s="103"/>
      <c r="CL11" s="103"/>
      <c r="CM11" s="103"/>
      <c r="CN11" s="103"/>
      <c r="CO11" s="103"/>
      <c r="CP11" s="103"/>
      <c r="CQ11" s="103"/>
      <c r="CR11" s="103"/>
      <c r="CS11" s="104"/>
    </row>
    <row r="12" spans="2:102" ht="36.75" customHeight="1" x14ac:dyDescent="0.3">
      <c r="B12" s="156" t="s">
        <v>647</v>
      </c>
      <c r="C12" s="157"/>
      <c r="D12" s="157"/>
      <c r="E12" s="157"/>
      <c r="F12" s="157"/>
      <c r="G12" s="157"/>
      <c r="H12" s="157"/>
      <c r="I12" s="157"/>
      <c r="J12" s="157"/>
      <c r="K12" s="157"/>
      <c r="L12" s="157"/>
      <c r="M12" s="157"/>
      <c r="N12" s="157"/>
      <c r="O12" s="157"/>
      <c r="P12" s="157"/>
      <c r="Q12" s="157"/>
      <c r="R12" s="158"/>
      <c r="S12" s="170" t="str">
        <f>IFERROR(VLOOKUP(S10,Hoja1!A2:E45,5,),"")</f>
        <v xml:space="preserve">Oficina de Control Interno </v>
      </c>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81"/>
      <c r="BF12" s="181"/>
      <c r="BG12" s="181"/>
      <c r="BH12" s="181"/>
      <c r="BI12" s="181"/>
      <c r="BJ12" s="181"/>
      <c r="BK12" s="181"/>
      <c r="BL12" s="181"/>
      <c r="BM12" s="181"/>
      <c r="BN12" s="181"/>
      <c r="BO12" s="181"/>
      <c r="BP12" s="181"/>
      <c r="BQ12" s="181"/>
      <c r="BR12" s="181"/>
      <c r="BS12" s="170"/>
      <c r="BT12" s="170"/>
      <c r="BU12" s="170"/>
      <c r="BV12" s="170"/>
      <c r="BW12" s="170"/>
      <c r="BX12" s="170"/>
      <c r="BY12" s="170"/>
      <c r="BZ12" s="170"/>
      <c r="CA12" s="170"/>
      <c r="CB12" s="170"/>
      <c r="CC12" s="170"/>
      <c r="CD12" s="170"/>
      <c r="CE12" s="170"/>
      <c r="CF12" s="170"/>
      <c r="CG12" s="170"/>
      <c r="CH12" s="170"/>
      <c r="CI12" s="170"/>
      <c r="CJ12" s="170"/>
      <c r="CK12" s="170"/>
      <c r="CL12" s="170"/>
      <c r="CM12" s="170"/>
      <c r="CN12" s="170"/>
      <c r="CO12" s="170"/>
      <c r="CP12" s="170"/>
      <c r="CQ12" s="170"/>
      <c r="CR12" s="170"/>
      <c r="CS12" s="171"/>
    </row>
    <row r="13" spans="2:102" ht="47.25" customHeight="1" x14ac:dyDescent="0.3">
      <c r="B13" s="156" t="s">
        <v>653</v>
      </c>
      <c r="C13" s="157"/>
      <c r="D13" s="157"/>
      <c r="E13" s="157"/>
      <c r="F13" s="157"/>
      <c r="G13" s="157"/>
      <c r="H13" s="157"/>
      <c r="I13" s="157"/>
      <c r="J13" s="157"/>
      <c r="K13" s="157"/>
      <c r="L13" s="157"/>
      <c r="M13" s="157"/>
      <c r="N13" s="157"/>
      <c r="O13" s="157"/>
      <c r="P13" s="157"/>
      <c r="Q13" s="157"/>
      <c r="R13" s="158"/>
      <c r="S13" s="194" t="s">
        <v>691</v>
      </c>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c r="AX13" s="194"/>
      <c r="AY13" s="194"/>
      <c r="AZ13" s="194"/>
      <c r="BA13" s="194"/>
      <c r="BB13" s="194"/>
      <c r="BC13" s="194"/>
      <c r="BD13" s="194"/>
      <c r="BE13" s="194"/>
      <c r="BF13" s="194"/>
      <c r="BG13" s="194"/>
      <c r="BH13" s="194"/>
      <c r="BI13" s="194"/>
      <c r="BJ13" s="194"/>
      <c r="BK13" s="194"/>
      <c r="BL13" s="194"/>
      <c r="BM13" s="194"/>
      <c r="BN13" s="194"/>
      <c r="BO13" s="194"/>
      <c r="BP13" s="194"/>
      <c r="BQ13" s="194"/>
      <c r="BR13" s="194"/>
      <c r="BS13" s="194"/>
      <c r="BT13" s="194"/>
      <c r="BU13" s="194"/>
      <c r="BV13" s="194"/>
      <c r="BW13" s="194"/>
      <c r="BX13" s="194"/>
      <c r="BY13" s="194"/>
      <c r="BZ13" s="194"/>
      <c r="CA13" s="194"/>
      <c r="CB13" s="194"/>
      <c r="CC13" s="194"/>
      <c r="CD13" s="194"/>
      <c r="CE13" s="194"/>
      <c r="CF13" s="194"/>
      <c r="CG13" s="194"/>
      <c r="CH13" s="194"/>
      <c r="CI13" s="194"/>
      <c r="CJ13" s="194"/>
      <c r="CK13" s="194"/>
      <c r="CL13" s="194"/>
      <c r="CM13" s="194"/>
      <c r="CN13" s="194"/>
      <c r="CO13" s="194"/>
      <c r="CP13" s="194"/>
      <c r="CQ13" s="194"/>
      <c r="CR13" s="194"/>
      <c r="CS13" s="195"/>
    </row>
    <row r="14" spans="2:102" ht="40.5" customHeight="1" x14ac:dyDescent="0.3">
      <c r="B14" s="156" t="s">
        <v>654</v>
      </c>
      <c r="C14" s="157"/>
      <c r="D14" s="157"/>
      <c r="E14" s="157"/>
      <c r="F14" s="157"/>
      <c r="G14" s="157"/>
      <c r="H14" s="157"/>
      <c r="I14" s="157"/>
      <c r="J14" s="157"/>
      <c r="K14" s="157"/>
      <c r="L14" s="157"/>
      <c r="M14" s="157"/>
      <c r="N14" s="157"/>
      <c r="O14" s="157"/>
      <c r="P14" s="157"/>
      <c r="Q14" s="157"/>
      <c r="R14" s="158"/>
      <c r="S14" s="194" t="s">
        <v>692</v>
      </c>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94"/>
      <c r="AV14" s="194"/>
      <c r="AW14" s="194"/>
      <c r="AX14" s="194"/>
      <c r="AY14" s="194"/>
      <c r="AZ14" s="194"/>
      <c r="BA14" s="194"/>
      <c r="BB14" s="194"/>
      <c r="BC14" s="194"/>
      <c r="BD14" s="194"/>
      <c r="BE14" s="194"/>
      <c r="BF14" s="194"/>
      <c r="BG14" s="194"/>
      <c r="BH14" s="194"/>
      <c r="BI14" s="194"/>
      <c r="BJ14" s="194"/>
      <c r="BK14" s="194"/>
      <c r="BL14" s="194"/>
      <c r="BM14" s="194"/>
      <c r="BN14" s="194"/>
      <c r="BO14" s="194"/>
      <c r="BP14" s="194"/>
      <c r="BQ14" s="194"/>
      <c r="BR14" s="194"/>
      <c r="BS14" s="194"/>
      <c r="BT14" s="194"/>
      <c r="BU14" s="194"/>
      <c r="BV14" s="194"/>
      <c r="BW14" s="194"/>
      <c r="BX14" s="194"/>
      <c r="BY14" s="194"/>
      <c r="BZ14" s="194"/>
      <c r="CA14" s="194"/>
      <c r="CB14" s="194"/>
      <c r="CC14" s="194"/>
      <c r="CD14" s="194"/>
      <c r="CE14" s="194"/>
      <c r="CF14" s="194"/>
      <c r="CG14" s="194"/>
      <c r="CH14" s="194"/>
      <c r="CI14" s="194"/>
      <c r="CJ14" s="194"/>
      <c r="CK14" s="194"/>
      <c r="CL14" s="194"/>
      <c r="CM14" s="194"/>
      <c r="CN14" s="194"/>
      <c r="CO14" s="194"/>
      <c r="CP14" s="194"/>
      <c r="CQ14" s="194"/>
      <c r="CR14" s="194"/>
      <c r="CS14" s="195"/>
    </row>
    <row r="15" spans="2:102" ht="11.25" customHeight="1" x14ac:dyDescent="0.3">
      <c r="B15" s="25"/>
      <c r="C15" s="25"/>
      <c r="D15" s="25"/>
      <c r="E15" s="25"/>
      <c r="F15" s="25"/>
      <c r="G15" s="25"/>
      <c r="H15" s="25"/>
      <c r="I15" s="25"/>
      <c r="J15" s="25"/>
      <c r="K15" s="25"/>
      <c r="L15" s="25"/>
      <c r="M15" s="25"/>
      <c r="N15" s="25"/>
      <c r="O15" s="25"/>
      <c r="P15" s="25"/>
      <c r="Q15" s="25"/>
      <c r="R15" s="25"/>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row>
    <row r="16" spans="2:102" ht="18" customHeight="1" x14ac:dyDescent="0.3">
      <c r="B16" s="153" t="s">
        <v>604</v>
      </c>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4"/>
      <c r="BW16" s="154"/>
      <c r="BX16" s="154"/>
      <c r="BY16" s="154"/>
      <c r="BZ16" s="154"/>
      <c r="CA16" s="154"/>
      <c r="CB16" s="154"/>
      <c r="CC16" s="154"/>
      <c r="CD16" s="154"/>
      <c r="CE16" s="154"/>
      <c r="CF16" s="154"/>
      <c r="CG16" s="154"/>
      <c r="CH16" s="154"/>
      <c r="CI16" s="154"/>
      <c r="CJ16" s="154"/>
      <c r="CK16" s="154"/>
      <c r="CL16" s="154"/>
      <c r="CM16" s="154"/>
      <c r="CN16" s="154"/>
      <c r="CO16" s="154"/>
      <c r="CP16" s="154"/>
      <c r="CQ16" s="154"/>
      <c r="CR16" s="154"/>
      <c r="CS16" s="155"/>
    </row>
    <row r="17" spans="1:102" s="39" customFormat="1" ht="2.25" customHeight="1" x14ac:dyDescent="0.3">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X17" s="41"/>
    </row>
    <row r="18" spans="1:102" ht="17.25" customHeight="1" x14ac:dyDescent="0.3">
      <c r="B18" s="156" t="s">
        <v>526</v>
      </c>
      <c r="C18" s="157"/>
      <c r="D18" s="157"/>
      <c r="E18" s="157"/>
      <c r="F18" s="157"/>
      <c r="G18" s="157"/>
      <c r="H18" s="157"/>
      <c r="I18" s="157"/>
      <c r="J18" s="157"/>
      <c r="K18" s="157"/>
      <c r="L18" s="157"/>
      <c r="M18" s="157"/>
      <c r="N18" s="157"/>
      <c r="O18" s="157"/>
      <c r="P18" s="157"/>
      <c r="Q18" s="157"/>
      <c r="R18" s="157"/>
      <c r="S18" s="157"/>
      <c r="T18" s="157"/>
      <c r="U18" s="157"/>
      <c r="V18" s="157"/>
      <c r="W18" s="157"/>
      <c r="X18" s="157"/>
      <c r="Y18" s="158"/>
      <c r="Z18" s="40"/>
      <c r="AA18" s="156" t="s">
        <v>527</v>
      </c>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c r="BW18" s="157"/>
      <c r="BX18" s="157"/>
      <c r="BY18" s="157"/>
      <c r="BZ18" s="157"/>
      <c r="CA18" s="157"/>
      <c r="CB18" s="157"/>
      <c r="CC18" s="157"/>
      <c r="CD18" s="157"/>
      <c r="CE18" s="157"/>
      <c r="CF18" s="157"/>
      <c r="CG18" s="157"/>
      <c r="CH18" s="157"/>
      <c r="CI18" s="157"/>
      <c r="CJ18" s="157"/>
      <c r="CK18" s="157"/>
      <c r="CL18" s="157"/>
      <c r="CM18" s="157"/>
      <c r="CN18" s="157"/>
      <c r="CO18" s="157"/>
      <c r="CP18" s="157"/>
      <c r="CQ18" s="157"/>
      <c r="CR18" s="157"/>
      <c r="CS18" s="158"/>
    </row>
    <row r="19" spans="1:102" s="39" customFormat="1" ht="2.25" customHeight="1" x14ac:dyDescent="0.3">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X19" s="41"/>
    </row>
    <row r="20" spans="1:102" s="27" customFormat="1" ht="35.25" customHeight="1" x14ac:dyDescent="0.25">
      <c r="B20" s="160" t="s">
        <v>693</v>
      </c>
      <c r="C20" s="170"/>
      <c r="D20" s="170"/>
      <c r="E20" s="170"/>
      <c r="F20" s="170"/>
      <c r="G20" s="170"/>
      <c r="H20" s="170"/>
      <c r="I20" s="170"/>
      <c r="J20" s="170"/>
      <c r="K20" s="170"/>
      <c r="L20" s="170"/>
      <c r="M20" s="170"/>
      <c r="N20" s="170"/>
      <c r="O20" s="170"/>
      <c r="P20" s="170"/>
      <c r="Q20" s="170"/>
      <c r="R20" s="170"/>
      <c r="S20" s="170"/>
      <c r="T20" s="170"/>
      <c r="U20" s="170"/>
      <c r="V20" s="170"/>
      <c r="W20" s="170"/>
      <c r="X20" s="170"/>
      <c r="Y20" s="171"/>
      <c r="Z20" s="43"/>
      <c r="AA20" s="177" t="s">
        <v>694</v>
      </c>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8"/>
      <c r="BJ20" s="178"/>
      <c r="BK20" s="178"/>
      <c r="BL20" s="178"/>
      <c r="BM20" s="178"/>
      <c r="BN20" s="178"/>
      <c r="BO20" s="178"/>
      <c r="BP20" s="178"/>
      <c r="BQ20" s="178"/>
      <c r="BR20" s="178"/>
      <c r="BS20" s="178"/>
      <c r="BT20" s="178"/>
      <c r="BU20" s="178"/>
      <c r="BV20" s="178"/>
      <c r="BW20" s="178"/>
      <c r="BX20" s="178"/>
      <c r="BY20" s="178"/>
      <c r="BZ20" s="178"/>
      <c r="CA20" s="178"/>
      <c r="CB20" s="178"/>
      <c r="CC20" s="178"/>
      <c r="CD20" s="178"/>
      <c r="CE20" s="178"/>
      <c r="CF20" s="178"/>
      <c r="CG20" s="178"/>
      <c r="CH20" s="178"/>
      <c r="CI20" s="178"/>
      <c r="CJ20" s="178"/>
      <c r="CK20" s="178"/>
      <c r="CL20" s="178"/>
      <c r="CM20" s="178"/>
      <c r="CN20" s="178"/>
      <c r="CO20" s="178"/>
      <c r="CP20" s="178"/>
      <c r="CQ20" s="178"/>
      <c r="CR20" s="178"/>
      <c r="CS20" s="179"/>
    </row>
    <row r="21" spans="1:102" s="27" customFormat="1" ht="66.75" customHeight="1" x14ac:dyDescent="0.25">
      <c r="B21" s="160" t="s">
        <v>722</v>
      </c>
      <c r="C21" s="170"/>
      <c r="D21" s="170"/>
      <c r="E21" s="170"/>
      <c r="F21" s="170"/>
      <c r="G21" s="170"/>
      <c r="H21" s="170"/>
      <c r="I21" s="170"/>
      <c r="J21" s="170"/>
      <c r="K21" s="170"/>
      <c r="L21" s="170"/>
      <c r="M21" s="170"/>
      <c r="N21" s="170"/>
      <c r="O21" s="170"/>
      <c r="P21" s="170"/>
      <c r="Q21" s="170"/>
      <c r="R21" s="170"/>
      <c r="S21" s="170"/>
      <c r="T21" s="170"/>
      <c r="U21" s="170"/>
      <c r="V21" s="170"/>
      <c r="W21" s="170"/>
      <c r="X21" s="170"/>
      <c r="Y21" s="171"/>
      <c r="Z21" s="43"/>
      <c r="AA21" s="177" t="s">
        <v>729</v>
      </c>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8"/>
      <c r="BA21" s="178"/>
      <c r="BB21" s="178"/>
      <c r="BC21" s="178"/>
      <c r="BD21" s="178"/>
      <c r="BE21" s="178"/>
      <c r="BF21" s="178"/>
      <c r="BG21" s="178"/>
      <c r="BH21" s="178"/>
      <c r="BI21" s="178"/>
      <c r="BJ21" s="178"/>
      <c r="BK21" s="178"/>
      <c r="BL21" s="178"/>
      <c r="BM21" s="178"/>
      <c r="BN21" s="178"/>
      <c r="BO21" s="178"/>
      <c r="BP21" s="178"/>
      <c r="BQ21" s="178"/>
      <c r="BR21" s="178"/>
      <c r="BS21" s="178"/>
      <c r="BT21" s="178"/>
      <c r="BU21" s="178"/>
      <c r="BV21" s="178"/>
      <c r="BW21" s="178"/>
      <c r="BX21" s="178"/>
      <c r="BY21" s="178"/>
      <c r="BZ21" s="178"/>
      <c r="CA21" s="178"/>
      <c r="CB21" s="178"/>
      <c r="CC21" s="178"/>
      <c r="CD21" s="178"/>
      <c r="CE21" s="178"/>
      <c r="CF21" s="178"/>
      <c r="CG21" s="178"/>
      <c r="CH21" s="178"/>
      <c r="CI21" s="178"/>
      <c r="CJ21" s="178"/>
      <c r="CK21" s="178"/>
      <c r="CL21" s="178"/>
      <c r="CM21" s="178"/>
      <c r="CN21" s="178"/>
      <c r="CO21" s="178"/>
      <c r="CP21" s="178"/>
      <c r="CQ21" s="178"/>
      <c r="CR21" s="178"/>
      <c r="CS21" s="179"/>
    </row>
    <row r="22" spans="1:102" s="27" customFormat="1" ht="35.25" customHeight="1" x14ac:dyDescent="0.25">
      <c r="B22" s="196" t="s">
        <v>723</v>
      </c>
      <c r="C22" s="197"/>
      <c r="D22" s="197"/>
      <c r="E22" s="197"/>
      <c r="F22" s="197"/>
      <c r="G22" s="197"/>
      <c r="H22" s="197"/>
      <c r="I22" s="197"/>
      <c r="J22" s="197"/>
      <c r="K22" s="197"/>
      <c r="L22" s="197"/>
      <c r="M22" s="197"/>
      <c r="N22" s="197"/>
      <c r="O22" s="197"/>
      <c r="P22" s="197"/>
      <c r="Q22" s="197"/>
      <c r="R22" s="197"/>
      <c r="S22" s="197"/>
      <c r="T22" s="197"/>
      <c r="U22" s="197"/>
      <c r="V22" s="197"/>
      <c r="W22" s="197"/>
      <c r="X22" s="197"/>
      <c r="Y22" s="198"/>
      <c r="Z22" s="43"/>
      <c r="AA22" s="177" t="s">
        <v>695</v>
      </c>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8"/>
      <c r="BA22" s="178"/>
      <c r="BB22" s="178"/>
      <c r="BC22" s="178"/>
      <c r="BD22" s="178"/>
      <c r="BE22" s="178"/>
      <c r="BF22" s="178"/>
      <c r="BG22" s="178"/>
      <c r="BH22" s="178"/>
      <c r="BI22" s="178"/>
      <c r="BJ22" s="178"/>
      <c r="BK22" s="178"/>
      <c r="BL22" s="178"/>
      <c r="BM22" s="178"/>
      <c r="BN22" s="178"/>
      <c r="BO22" s="178"/>
      <c r="BP22" s="178"/>
      <c r="BQ22" s="178"/>
      <c r="BR22" s="178"/>
      <c r="BS22" s="178"/>
      <c r="BT22" s="178"/>
      <c r="BU22" s="178"/>
      <c r="BV22" s="178"/>
      <c r="BW22" s="178"/>
      <c r="BX22" s="178"/>
      <c r="BY22" s="178"/>
      <c r="BZ22" s="178"/>
      <c r="CA22" s="178"/>
      <c r="CB22" s="178"/>
      <c r="CC22" s="178"/>
      <c r="CD22" s="178"/>
      <c r="CE22" s="178"/>
      <c r="CF22" s="178"/>
      <c r="CG22" s="178"/>
      <c r="CH22" s="178"/>
      <c r="CI22" s="178"/>
      <c r="CJ22" s="178"/>
      <c r="CK22" s="178"/>
      <c r="CL22" s="178"/>
      <c r="CM22" s="178"/>
      <c r="CN22" s="178"/>
      <c r="CO22" s="178"/>
      <c r="CP22" s="178"/>
      <c r="CQ22" s="178"/>
      <c r="CR22" s="178"/>
      <c r="CS22" s="179"/>
    </row>
    <row r="23" spans="1:102" s="45" customFormat="1" ht="2.25" customHeight="1" x14ac:dyDescent="0.25">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43"/>
      <c r="AA23" s="180"/>
      <c r="AB23" s="180"/>
      <c r="AC23" s="180"/>
      <c r="AD23" s="180"/>
      <c r="AE23" s="180"/>
      <c r="AF23" s="180"/>
      <c r="AG23" s="180"/>
      <c r="AH23" s="180"/>
      <c r="AI23" s="180"/>
      <c r="AJ23" s="180"/>
      <c r="AK23" s="180"/>
      <c r="AL23" s="180"/>
      <c r="AM23" s="180"/>
      <c r="AN23" s="180"/>
      <c r="AO23" s="180"/>
      <c r="AP23" s="180"/>
      <c r="AQ23" s="180"/>
      <c r="AR23" s="180"/>
      <c r="AS23" s="180"/>
      <c r="AT23" s="180"/>
      <c r="AU23" s="180"/>
      <c r="AV23" s="180"/>
      <c r="AW23" s="180"/>
      <c r="AX23" s="180"/>
      <c r="AY23" s="180"/>
      <c r="AZ23" s="180"/>
      <c r="BA23" s="180"/>
      <c r="BB23" s="180"/>
      <c r="BC23" s="180"/>
      <c r="BD23" s="180"/>
      <c r="BE23" s="180"/>
      <c r="BF23" s="180"/>
      <c r="BG23" s="180"/>
      <c r="BH23" s="180"/>
      <c r="BI23" s="180"/>
      <c r="BJ23" s="180"/>
      <c r="BK23" s="180"/>
      <c r="BL23" s="180"/>
      <c r="BM23" s="180"/>
      <c r="BN23" s="180"/>
      <c r="BO23" s="180"/>
      <c r="BP23" s="180"/>
      <c r="BQ23" s="180"/>
      <c r="BR23" s="180"/>
      <c r="BS23" s="180"/>
      <c r="BT23" s="180"/>
      <c r="BU23" s="180"/>
      <c r="BV23" s="180"/>
      <c r="BW23" s="180"/>
      <c r="BX23" s="180"/>
      <c r="BY23" s="180"/>
      <c r="BZ23" s="180"/>
      <c r="CA23" s="180"/>
      <c r="CB23" s="180"/>
      <c r="CC23" s="180"/>
      <c r="CD23" s="180"/>
      <c r="CE23" s="180"/>
      <c r="CF23" s="180"/>
      <c r="CG23" s="180"/>
      <c r="CH23" s="180"/>
      <c r="CI23" s="180"/>
      <c r="CJ23" s="180"/>
      <c r="CK23" s="180"/>
      <c r="CL23" s="180"/>
      <c r="CM23" s="180"/>
      <c r="CN23" s="180"/>
      <c r="CO23" s="180"/>
      <c r="CP23" s="180"/>
      <c r="CQ23" s="180"/>
      <c r="CR23" s="180"/>
      <c r="CS23" s="180"/>
    </row>
    <row r="24" spans="1:102" ht="11.25" customHeight="1" x14ac:dyDescent="0.3">
      <c r="A24" s="28"/>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6"/>
      <c r="AU24" s="176"/>
      <c r="AV24" s="176"/>
      <c r="AW24" s="176"/>
      <c r="AX24" s="176"/>
      <c r="AY24" s="176"/>
      <c r="AZ24" s="176"/>
      <c r="BA24" s="176"/>
      <c r="BB24" s="176"/>
      <c r="BC24" s="176"/>
      <c r="BD24" s="176"/>
      <c r="BE24" s="176"/>
      <c r="BF24" s="176"/>
      <c r="BG24" s="176"/>
      <c r="BH24" s="176"/>
      <c r="BI24" s="176"/>
      <c r="BJ24" s="176"/>
      <c r="BK24" s="176"/>
      <c r="BL24" s="176"/>
      <c r="BM24" s="176"/>
      <c r="BN24" s="176"/>
      <c r="BO24" s="176"/>
      <c r="BP24" s="176"/>
      <c r="BQ24" s="176"/>
      <c r="BR24" s="176"/>
      <c r="BS24" s="176"/>
      <c r="BT24" s="176"/>
      <c r="BU24" s="176"/>
      <c r="BV24" s="176"/>
      <c r="BW24" s="176"/>
      <c r="BX24" s="176"/>
      <c r="BY24" s="176"/>
      <c r="BZ24" s="176"/>
      <c r="CA24" s="176"/>
      <c r="CB24" s="176"/>
      <c r="CC24" s="176"/>
      <c r="CD24" s="176"/>
      <c r="CE24" s="176"/>
      <c r="CF24" s="176"/>
      <c r="CG24" s="176"/>
      <c r="CH24" s="176"/>
      <c r="CI24" s="176"/>
      <c r="CJ24" s="176"/>
      <c r="CK24" s="176"/>
      <c r="CL24" s="176"/>
      <c r="CM24" s="176"/>
      <c r="CN24" s="176"/>
      <c r="CO24" s="176"/>
      <c r="CP24" s="176"/>
      <c r="CQ24" s="176"/>
      <c r="CR24" s="176"/>
      <c r="CS24" s="176"/>
    </row>
    <row r="25" spans="1:102" ht="18.75" customHeight="1" x14ac:dyDescent="0.3">
      <c r="B25" s="153" t="s">
        <v>605</v>
      </c>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4"/>
      <c r="CI25" s="154"/>
      <c r="CJ25" s="154"/>
      <c r="CK25" s="154"/>
      <c r="CL25" s="154"/>
      <c r="CM25" s="154"/>
      <c r="CN25" s="154"/>
      <c r="CO25" s="154"/>
      <c r="CP25" s="154"/>
      <c r="CQ25" s="154"/>
      <c r="CR25" s="154"/>
      <c r="CS25" s="155"/>
    </row>
    <row r="26" spans="1:102" s="39" customFormat="1" ht="2.25" customHeight="1" x14ac:dyDescent="0.3">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X26" s="41"/>
    </row>
    <row r="27" spans="1:102" ht="39" customHeight="1" x14ac:dyDescent="0.3">
      <c r="B27" s="161" t="s">
        <v>648</v>
      </c>
      <c r="C27" s="162"/>
      <c r="D27" s="162"/>
      <c r="E27" s="162"/>
      <c r="F27" s="162"/>
      <c r="G27" s="162"/>
      <c r="H27" s="162"/>
      <c r="I27" s="162"/>
      <c r="J27" s="162"/>
      <c r="K27" s="162"/>
      <c r="L27" s="162"/>
      <c r="M27" s="162"/>
      <c r="N27" s="162"/>
      <c r="O27" s="162"/>
      <c r="P27" s="162"/>
      <c r="Q27" s="162"/>
      <c r="R27" s="162"/>
      <c r="S27" s="162"/>
      <c r="T27" s="163"/>
      <c r="U27" s="156" t="s">
        <v>649</v>
      </c>
      <c r="V27" s="157"/>
      <c r="W27" s="157"/>
      <c r="X27" s="157"/>
      <c r="Y27" s="157"/>
      <c r="Z27" s="157"/>
      <c r="AA27" s="157"/>
      <c r="AB27" s="157"/>
      <c r="AC27" s="157"/>
      <c r="AD27" s="157"/>
      <c r="AE27" s="157"/>
      <c r="AF27" s="157"/>
      <c r="AG27" s="157"/>
      <c r="AH27" s="157"/>
      <c r="AI27" s="157"/>
      <c r="AJ27" s="157"/>
      <c r="AK27" s="158"/>
      <c r="AL27" s="161" t="s">
        <v>528</v>
      </c>
      <c r="AM27" s="162"/>
      <c r="AN27" s="162"/>
      <c r="AO27" s="162"/>
      <c r="AP27" s="162"/>
      <c r="AQ27" s="162"/>
      <c r="AR27" s="162"/>
      <c r="AS27" s="162"/>
      <c r="AT27" s="162"/>
      <c r="AU27" s="162"/>
      <c r="AV27" s="162"/>
      <c r="AW27" s="162"/>
      <c r="AX27" s="162"/>
      <c r="AY27" s="162"/>
      <c r="AZ27" s="162"/>
      <c r="BA27" s="162"/>
      <c r="BB27" s="162"/>
      <c r="BC27" s="162"/>
      <c r="BD27" s="162"/>
      <c r="BE27" s="163"/>
      <c r="BF27" s="161" t="s">
        <v>529</v>
      </c>
      <c r="BG27" s="162"/>
      <c r="BH27" s="162"/>
      <c r="BI27" s="163"/>
      <c r="BJ27" s="161" t="s">
        <v>651</v>
      </c>
      <c r="BK27" s="162"/>
      <c r="BL27" s="162"/>
      <c r="BM27" s="162"/>
      <c r="BN27" s="162"/>
      <c r="BO27" s="162"/>
      <c r="BP27" s="162"/>
      <c r="BQ27" s="162"/>
      <c r="BR27" s="162"/>
      <c r="BS27" s="162"/>
      <c r="BT27" s="162"/>
      <c r="BU27" s="162"/>
      <c r="BV27" s="162"/>
      <c r="BW27" s="162"/>
      <c r="BX27" s="162"/>
      <c r="BY27" s="162"/>
      <c r="BZ27" s="162"/>
      <c r="CA27" s="162"/>
      <c r="CB27" s="162"/>
      <c r="CC27" s="163"/>
      <c r="CD27" s="156" t="s">
        <v>652</v>
      </c>
      <c r="CE27" s="157"/>
      <c r="CF27" s="157"/>
      <c r="CG27" s="157"/>
      <c r="CH27" s="157"/>
      <c r="CI27" s="157"/>
      <c r="CJ27" s="157"/>
      <c r="CK27" s="157"/>
      <c r="CL27" s="157"/>
      <c r="CM27" s="157"/>
      <c r="CN27" s="157"/>
      <c r="CO27" s="157"/>
      <c r="CP27" s="157"/>
      <c r="CQ27" s="157"/>
      <c r="CR27" s="157"/>
      <c r="CS27" s="158"/>
    </row>
    <row r="28" spans="1:102" s="39" customFormat="1" ht="2.25" customHeight="1" x14ac:dyDescent="0.3">
      <c r="B28" s="164"/>
      <c r="C28" s="165"/>
      <c r="D28" s="165"/>
      <c r="E28" s="165"/>
      <c r="F28" s="165"/>
      <c r="G28" s="165"/>
      <c r="H28" s="165"/>
      <c r="I28" s="165"/>
      <c r="J28" s="165"/>
      <c r="K28" s="165"/>
      <c r="L28" s="165"/>
      <c r="M28" s="165"/>
      <c r="N28" s="165"/>
      <c r="O28" s="165"/>
      <c r="P28" s="165"/>
      <c r="Q28" s="165"/>
      <c r="R28" s="165"/>
      <c r="S28" s="165"/>
      <c r="T28" s="166"/>
      <c r="U28" s="44"/>
      <c r="V28" s="44"/>
      <c r="W28" s="44"/>
      <c r="X28" s="44"/>
      <c r="Y28" s="44"/>
      <c r="Z28" s="44"/>
      <c r="AA28" s="44"/>
      <c r="AB28" s="44"/>
      <c r="AC28" s="44"/>
      <c r="AD28" s="44"/>
      <c r="AE28" s="44"/>
      <c r="AF28" s="44"/>
      <c r="AG28" s="44"/>
      <c r="AH28" s="44"/>
      <c r="AI28" s="44"/>
      <c r="AJ28" s="44"/>
      <c r="AK28" s="44"/>
      <c r="AL28" s="164"/>
      <c r="AM28" s="165"/>
      <c r="AN28" s="165"/>
      <c r="AO28" s="165"/>
      <c r="AP28" s="165"/>
      <c r="AQ28" s="165"/>
      <c r="AR28" s="165"/>
      <c r="AS28" s="165"/>
      <c r="AT28" s="165"/>
      <c r="AU28" s="165"/>
      <c r="AV28" s="165"/>
      <c r="AW28" s="165"/>
      <c r="AX28" s="165"/>
      <c r="AY28" s="165"/>
      <c r="AZ28" s="165"/>
      <c r="BA28" s="165"/>
      <c r="BB28" s="165"/>
      <c r="BC28" s="165"/>
      <c r="BD28" s="165"/>
      <c r="BE28" s="166"/>
      <c r="BF28" s="164"/>
      <c r="BG28" s="165"/>
      <c r="BH28" s="165"/>
      <c r="BI28" s="166"/>
      <c r="BJ28" s="164"/>
      <c r="BK28" s="165"/>
      <c r="BL28" s="165"/>
      <c r="BM28" s="165"/>
      <c r="BN28" s="165"/>
      <c r="BO28" s="165"/>
      <c r="BP28" s="165"/>
      <c r="BQ28" s="165"/>
      <c r="BR28" s="165"/>
      <c r="BS28" s="165"/>
      <c r="BT28" s="165"/>
      <c r="BU28" s="165"/>
      <c r="BV28" s="165"/>
      <c r="BW28" s="165"/>
      <c r="BX28" s="165"/>
      <c r="BY28" s="165"/>
      <c r="BZ28" s="165"/>
      <c r="CA28" s="165"/>
      <c r="CB28" s="165"/>
      <c r="CC28" s="166"/>
      <c r="CD28" s="44"/>
      <c r="CE28" s="44"/>
      <c r="CF28" s="44"/>
      <c r="CG28" s="44"/>
      <c r="CH28" s="44"/>
      <c r="CI28" s="44"/>
      <c r="CJ28" s="44"/>
      <c r="CK28" s="44"/>
      <c r="CL28" s="44"/>
      <c r="CM28" s="44"/>
      <c r="CN28" s="44"/>
      <c r="CO28" s="44"/>
      <c r="CP28" s="44"/>
      <c r="CQ28" s="44"/>
      <c r="CR28" s="44"/>
      <c r="CS28" s="44"/>
      <c r="CX28" s="41"/>
    </row>
    <row r="29" spans="1:102" ht="17.25" customHeight="1" x14ac:dyDescent="0.3">
      <c r="B29" s="167"/>
      <c r="C29" s="168"/>
      <c r="D29" s="168"/>
      <c r="E29" s="168"/>
      <c r="F29" s="168"/>
      <c r="G29" s="168"/>
      <c r="H29" s="168"/>
      <c r="I29" s="168"/>
      <c r="J29" s="168"/>
      <c r="K29" s="168"/>
      <c r="L29" s="168"/>
      <c r="M29" s="168"/>
      <c r="N29" s="168"/>
      <c r="O29" s="168"/>
      <c r="P29" s="168"/>
      <c r="Q29" s="168"/>
      <c r="R29" s="168"/>
      <c r="S29" s="168"/>
      <c r="T29" s="169"/>
      <c r="U29" s="156" t="s">
        <v>616</v>
      </c>
      <c r="V29" s="157"/>
      <c r="W29" s="157"/>
      <c r="X29" s="157"/>
      <c r="Y29" s="157"/>
      <c r="Z29" s="157"/>
      <c r="AA29" s="157"/>
      <c r="AB29" s="157"/>
      <c r="AC29" s="158"/>
      <c r="AD29" s="156" t="s">
        <v>650</v>
      </c>
      <c r="AE29" s="157"/>
      <c r="AF29" s="157"/>
      <c r="AG29" s="157"/>
      <c r="AH29" s="157"/>
      <c r="AI29" s="157"/>
      <c r="AJ29" s="157"/>
      <c r="AK29" s="158"/>
      <c r="AL29" s="167"/>
      <c r="AM29" s="168"/>
      <c r="AN29" s="168"/>
      <c r="AO29" s="168"/>
      <c r="AP29" s="168"/>
      <c r="AQ29" s="168"/>
      <c r="AR29" s="168"/>
      <c r="AS29" s="168"/>
      <c r="AT29" s="168"/>
      <c r="AU29" s="168"/>
      <c r="AV29" s="168"/>
      <c r="AW29" s="168"/>
      <c r="AX29" s="168"/>
      <c r="AY29" s="168"/>
      <c r="AZ29" s="168"/>
      <c r="BA29" s="168"/>
      <c r="BB29" s="168"/>
      <c r="BC29" s="168"/>
      <c r="BD29" s="168"/>
      <c r="BE29" s="169"/>
      <c r="BF29" s="167"/>
      <c r="BG29" s="168"/>
      <c r="BH29" s="168"/>
      <c r="BI29" s="169"/>
      <c r="BJ29" s="167"/>
      <c r="BK29" s="168"/>
      <c r="BL29" s="168"/>
      <c r="BM29" s="168"/>
      <c r="BN29" s="168"/>
      <c r="BO29" s="168"/>
      <c r="BP29" s="168"/>
      <c r="BQ29" s="168"/>
      <c r="BR29" s="168"/>
      <c r="BS29" s="168"/>
      <c r="BT29" s="168"/>
      <c r="BU29" s="168"/>
      <c r="BV29" s="168"/>
      <c r="BW29" s="168"/>
      <c r="BX29" s="168"/>
      <c r="BY29" s="168"/>
      <c r="BZ29" s="168"/>
      <c r="CA29" s="168"/>
      <c r="CB29" s="168"/>
      <c r="CC29" s="169"/>
      <c r="CD29" s="156" t="s">
        <v>616</v>
      </c>
      <c r="CE29" s="157"/>
      <c r="CF29" s="157"/>
      <c r="CG29" s="157"/>
      <c r="CH29" s="157"/>
      <c r="CI29" s="157"/>
      <c r="CJ29" s="157"/>
      <c r="CK29" s="158"/>
      <c r="CL29" s="156" t="s">
        <v>112</v>
      </c>
      <c r="CM29" s="157"/>
      <c r="CN29" s="157"/>
      <c r="CO29" s="157"/>
      <c r="CP29" s="157"/>
      <c r="CQ29" s="157"/>
      <c r="CR29" s="157"/>
      <c r="CS29" s="158"/>
    </row>
    <row r="30" spans="1:102" s="39" customFormat="1" ht="2.25" customHeight="1" x14ac:dyDescent="0.3">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X30" s="41"/>
    </row>
    <row r="31" spans="1:102" s="29" customFormat="1" ht="60.75" customHeight="1" x14ac:dyDescent="0.25">
      <c r="B31" s="114" t="s">
        <v>696</v>
      </c>
      <c r="C31" s="115"/>
      <c r="D31" s="115"/>
      <c r="E31" s="115"/>
      <c r="F31" s="115"/>
      <c r="G31" s="115"/>
      <c r="H31" s="115"/>
      <c r="I31" s="115"/>
      <c r="J31" s="115"/>
      <c r="K31" s="115"/>
      <c r="L31" s="115"/>
      <c r="M31" s="115"/>
      <c r="N31" s="115"/>
      <c r="O31" s="115"/>
      <c r="P31" s="115"/>
      <c r="Q31" s="115"/>
      <c r="R31" s="115"/>
      <c r="S31" s="115"/>
      <c r="T31" s="116"/>
      <c r="U31" s="114" t="s">
        <v>697</v>
      </c>
      <c r="V31" s="115"/>
      <c r="W31" s="115"/>
      <c r="X31" s="115"/>
      <c r="Y31" s="115"/>
      <c r="Z31" s="115"/>
      <c r="AA31" s="115"/>
      <c r="AB31" s="115"/>
      <c r="AC31" s="116"/>
      <c r="AD31" s="114" t="s">
        <v>661</v>
      </c>
      <c r="AE31" s="115"/>
      <c r="AF31" s="115"/>
      <c r="AG31" s="115"/>
      <c r="AH31" s="115"/>
      <c r="AI31" s="115"/>
      <c r="AJ31" s="115"/>
      <c r="AK31" s="116"/>
      <c r="AL31" s="126" t="s">
        <v>698</v>
      </c>
      <c r="AM31" s="127"/>
      <c r="AN31" s="127"/>
      <c r="AO31" s="127"/>
      <c r="AP31" s="127"/>
      <c r="AQ31" s="127"/>
      <c r="AR31" s="127"/>
      <c r="AS31" s="127"/>
      <c r="AT31" s="127"/>
      <c r="AU31" s="127"/>
      <c r="AV31" s="127"/>
      <c r="AW31" s="127"/>
      <c r="AX31" s="127"/>
      <c r="AY31" s="127"/>
      <c r="AZ31" s="127"/>
      <c r="BA31" s="127"/>
      <c r="BB31" s="127"/>
      <c r="BC31" s="127"/>
      <c r="BD31" s="127"/>
      <c r="BE31" s="128"/>
      <c r="BF31" s="126" t="s">
        <v>12</v>
      </c>
      <c r="BG31" s="127"/>
      <c r="BH31" s="127"/>
      <c r="BI31" s="128"/>
      <c r="BJ31" s="150" t="s">
        <v>730</v>
      </c>
      <c r="BK31" s="151"/>
      <c r="BL31" s="151"/>
      <c r="BM31" s="151"/>
      <c r="BN31" s="151"/>
      <c r="BO31" s="151"/>
      <c r="BP31" s="151"/>
      <c r="BQ31" s="151"/>
      <c r="BR31" s="151"/>
      <c r="BS31" s="151"/>
      <c r="BT31" s="151"/>
      <c r="BU31" s="151"/>
      <c r="BV31" s="151"/>
      <c r="BW31" s="151"/>
      <c r="BX31" s="151"/>
      <c r="BY31" s="151"/>
      <c r="BZ31" s="151"/>
      <c r="CA31" s="151"/>
      <c r="CB31" s="151"/>
      <c r="CC31" s="152"/>
      <c r="CD31" s="150" t="s">
        <v>699</v>
      </c>
      <c r="CE31" s="151"/>
      <c r="CF31" s="151"/>
      <c r="CG31" s="151"/>
      <c r="CH31" s="151"/>
      <c r="CI31" s="151"/>
      <c r="CJ31" s="151"/>
      <c r="CK31" s="152"/>
      <c r="CL31" s="95" t="s">
        <v>590</v>
      </c>
      <c r="CM31" s="96"/>
      <c r="CN31" s="96"/>
      <c r="CO31" s="96"/>
      <c r="CP31" s="96"/>
      <c r="CQ31" s="96"/>
      <c r="CR31" s="96"/>
      <c r="CS31" s="97"/>
      <c r="CX31" s="27"/>
    </row>
    <row r="32" spans="1:102" s="29" customFormat="1" ht="36" customHeight="1" x14ac:dyDescent="0.25">
      <c r="B32" s="117"/>
      <c r="C32" s="118"/>
      <c r="D32" s="118"/>
      <c r="E32" s="118"/>
      <c r="F32" s="118"/>
      <c r="G32" s="118"/>
      <c r="H32" s="118"/>
      <c r="I32" s="118"/>
      <c r="J32" s="118"/>
      <c r="K32" s="118"/>
      <c r="L32" s="118"/>
      <c r="M32" s="118"/>
      <c r="N32" s="118"/>
      <c r="O32" s="118"/>
      <c r="P32" s="118"/>
      <c r="Q32" s="118"/>
      <c r="R32" s="118"/>
      <c r="S32" s="118"/>
      <c r="T32" s="119"/>
      <c r="U32" s="117"/>
      <c r="V32" s="118"/>
      <c r="W32" s="118"/>
      <c r="X32" s="118"/>
      <c r="Y32" s="118"/>
      <c r="Z32" s="118"/>
      <c r="AA32" s="118"/>
      <c r="AB32" s="118"/>
      <c r="AC32" s="119"/>
      <c r="AD32" s="117"/>
      <c r="AE32" s="118"/>
      <c r="AF32" s="118"/>
      <c r="AG32" s="118"/>
      <c r="AH32" s="118"/>
      <c r="AI32" s="118"/>
      <c r="AJ32" s="118"/>
      <c r="AK32" s="119"/>
      <c r="AL32" s="129"/>
      <c r="AM32" s="130"/>
      <c r="AN32" s="130"/>
      <c r="AO32" s="130"/>
      <c r="AP32" s="130"/>
      <c r="AQ32" s="130"/>
      <c r="AR32" s="130"/>
      <c r="AS32" s="130"/>
      <c r="AT32" s="130"/>
      <c r="AU32" s="130"/>
      <c r="AV32" s="130"/>
      <c r="AW32" s="130"/>
      <c r="AX32" s="130"/>
      <c r="AY32" s="130"/>
      <c r="AZ32" s="130"/>
      <c r="BA32" s="130"/>
      <c r="BB32" s="130"/>
      <c r="BC32" s="130"/>
      <c r="BD32" s="130"/>
      <c r="BE32" s="131"/>
      <c r="BF32" s="129"/>
      <c r="BG32" s="130"/>
      <c r="BH32" s="130"/>
      <c r="BI32" s="131"/>
      <c r="BJ32" s="95" t="s">
        <v>702</v>
      </c>
      <c r="BK32" s="96"/>
      <c r="BL32" s="96"/>
      <c r="BM32" s="96"/>
      <c r="BN32" s="96"/>
      <c r="BO32" s="96"/>
      <c r="BP32" s="96"/>
      <c r="BQ32" s="96"/>
      <c r="BR32" s="96"/>
      <c r="BS32" s="96"/>
      <c r="BT32" s="96"/>
      <c r="BU32" s="96"/>
      <c r="BV32" s="96"/>
      <c r="BW32" s="96"/>
      <c r="BX32" s="96"/>
      <c r="BY32" s="96"/>
      <c r="BZ32" s="96"/>
      <c r="CA32" s="96"/>
      <c r="CB32" s="96"/>
      <c r="CC32" s="97"/>
      <c r="CD32" s="95" t="s">
        <v>699</v>
      </c>
      <c r="CE32" s="96"/>
      <c r="CF32" s="96"/>
      <c r="CG32" s="96"/>
      <c r="CH32" s="96"/>
      <c r="CI32" s="96"/>
      <c r="CJ32" s="96"/>
      <c r="CK32" s="97"/>
      <c r="CL32" s="95" t="s">
        <v>499</v>
      </c>
      <c r="CM32" s="96"/>
      <c r="CN32" s="96"/>
      <c r="CO32" s="96"/>
      <c r="CP32" s="96"/>
      <c r="CQ32" s="96"/>
      <c r="CR32" s="96"/>
      <c r="CS32" s="97"/>
      <c r="CX32" s="27"/>
    </row>
    <row r="33" spans="2:102" s="29" customFormat="1" ht="123.75" customHeight="1" x14ac:dyDescent="0.25">
      <c r="B33" s="117"/>
      <c r="C33" s="118"/>
      <c r="D33" s="118"/>
      <c r="E33" s="118"/>
      <c r="F33" s="118"/>
      <c r="G33" s="118"/>
      <c r="H33" s="118"/>
      <c r="I33" s="118"/>
      <c r="J33" s="118"/>
      <c r="K33" s="118"/>
      <c r="L33" s="118"/>
      <c r="M33" s="118"/>
      <c r="N33" s="118"/>
      <c r="O33" s="118"/>
      <c r="P33" s="118"/>
      <c r="Q33" s="118"/>
      <c r="R33" s="118"/>
      <c r="S33" s="118"/>
      <c r="T33" s="119"/>
      <c r="U33" s="117"/>
      <c r="V33" s="118"/>
      <c r="W33" s="118"/>
      <c r="X33" s="118"/>
      <c r="Y33" s="118"/>
      <c r="Z33" s="118"/>
      <c r="AA33" s="118"/>
      <c r="AB33" s="118"/>
      <c r="AC33" s="119"/>
      <c r="AD33" s="117"/>
      <c r="AE33" s="118"/>
      <c r="AF33" s="118"/>
      <c r="AG33" s="118"/>
      <c r="AH33" s="118"/>
      <c r="AI33" s="118"/>
      <c r="AJ33" s="118"/>
      <c r="AK33" s="119"/>
      <c r="AL33" s="129"/>
      <c r="AM33" s="130"/>
      <c r="AN33" s="130"/>
      <c r="AO33" s="130"/>
      <c r="AP33" s="130"/>
      <c r="AQ33" s="130"/>
      <c r="AR33" s="130"/>
      <c r="AS33" s="130"/>
      <c r="AT33" s="130"/>
      <c r="AU33" s="130"/>
      <c r="AV33" s="130"/>
      <c r="AW33" s="130"/>
      <c r="AX33" s="130"/>
      <c r="AY33" s="130"/>
      <c r="AZ33" s="130"/>
      <c r="BA33" s="130"/>
      <c r="BB33" s="130"/>
      <c r="BC33" s="130"/>
      <c r="BD33" s="130"/>
      <c r="BE33" s="131"/>
      <c r="BF33" s="129"/>
      <c r="BG33" s="130"/>
      <c r="BH33" s="130"/>
      <c r="BI33" s="131"/>
      <c r="BJ33" s="173" t="s">
        <v>700</v>
      </c>
      <c r="BK33" s="174"/>
      <c r="BL33" s="174"/>
      <c r="BM33" s="174"/>
      <c r="BN33" s="174"/>
      <c r="BO33" s="174"/>
      <c r="BP33" s="174"/>
      <c r="BQ33" s="174"/>
      <c r="BR33" s="174"/>
      <c r="BS33" s="174"/>
      <c r="BT33" s="174"/>
      <c r="BU33" s="174"/>
      <c r="BV33" s="174"/>
      <c r="BW33" s="174"/>
      <c r="BX33" s="174"/>
      <c r="BY33" s="174"/>
      <c r="BZ33" s="174"/>
      <c r="CA33" s="174"/>
      <c r="CB33" s="174"/>
      <c r="CC33" s="175"/>
      <c r="CD33" s="150" t="s">
        <v>697</v>
      </c>
      <c r="CE33" s="151"/>
      <c r="CF33" s="151"/>
      <c r="CG33" s="151"/>
      <c r="CH33" s="151"/>
      <c r="CI33" s="151"/>
      <c r="CJ33" s="151"/>
      <c r="CK33" s="152"/>
      <c r="CL33" s="95" t="s">
        <v>655</v>
      </c>
      <c r="CM33" s="96"/>
      <c r="CN33" s="96"/>
      <c r="CO33" s="96"/>
      <c r="CP33" s="96"/>
      <c r="CQ33" s="96"/>
      <c r="CR33" s="96"/>
      <c r="CS33" s="97"/>
      <c r="CX33" s="27"/>
    </row>
    <row r="34" spans="2:102" ht="50.1" customHeight="1" x14ac:dyDescent="0.3">
      <c r="B34" s="120"/>
      <c r="C34" s="121"/>
      <c r="D34" s="121"/>
      <c r="E34" s="121"/>
      <c r="F34" s="121"/>
      <c r="G34" s="121"/>
      <c r="H34" s="121"/>
      <c r="I34" s="121"/>
      <c r="J34" s="121"/>
      <c r="K34" s="121"/>
      <c r="L34" s="121"/>
      <c r="M34" s="121"/>
      <c r="N34" s="121"/>
      <c r="O34" s="121"/>
      <c r="P34" s="121"/>
      <c r="Q34" s="121"/>
      <c r="R34" s="121"/>
      <c r="S34" s="121"/>
      <c r="T34" s="122"/>
      <c r="U34" s="120"/>
      <c r="V34" s="121"/>
      <c r="W34" s="121"/>
      <c r="X34" s="121"/>
      <c r="Y34" s="121"/>
      <c r="Z34" s="121"/>
      <c r="AA34" s="121"/>
      <c r="AB34" s="121"/>
      <c r="AC34" s="122"/>
      <c r="AD34" s="120"/>
      <c r="AE34" s="121"/>
      <c r="AF34" s="121"/>
      <c r="AG34" s="121"/>
      <c r="AH34" s="121"/>
      <c r="AI34" s="121"/>
      <c r="AJ34" s="121"/>
      <c r="AK34" s="122"/>
      <c r="AL34" s="132"/>
      <c r="AM34" s="133"/>
      <c r="AN34" s="133"/>
      <c r="AO34" s="133"/>
      <c r="AP34" s="133"/>
      <c r="AQ34" s="133"/>
      <c r="AR34" s="133"/>
      <c r="AS34" s="133"/>
      <c r="AT34" s="133"/>
      <c r="AU34" s="133"/>
      <c r="AV34" s="133"/>
      <c r="AW34" s="133"/>
      <c r="AX34" s="133"/>
      <c r="AY34" s="133"/>
      <c r="AZ34" s="133"/>
      <c r="BA34" s="133"/>
      <c r="BB34" s="133"/>
      <c r="BC34" s="133"/>
      <c r="BD34" s="133"/>
      <c r="BE34" s="134"/>
      <c r="BF34" s="132"/>
      <c r="BG34" s="133"/>
      <c r="BH34" s="133"/>
      <c r="BI34" s="134"/>
      <c r="BJ34" s="150" t="s">
        <v>731</v>
      </c>
      <c r="BK34" s="151"/>
      <c r="BL34" s="151"/>
      <c r="BM34" s="151"/>
      <c r="BN34" s="151"/>
      <c r="BO34" s="151"/>
      <c r="BP34" s="151"/>
      <c r="BQ34" s="151"/>
      <c r="BR34" s="151"/>
      <c r="BS34" s="151"/>
      <c r="BT34" s="151"/>
      <c r="BU34" s="151"/>
      <c r="BV34" s="151"/>
      <c r="BW34" s="151"/>
      <c r="BX34" s="151"/>
      <c r="BY34" s="151"/>
      <c r="BZ34" s="151"/>
      <c r="CA34" s="151"/>
      <c r="CB34" s="151"/>
      <c r="CC34" s="152"/>
      <c r="CD34" s="150" t="s">
        <v>697</v>
      </c>
      <c r="CE34" s="151"/>
      <c r="CF34" s="151"/>
      <c r="CG34" s="151"/>
      <c r="CH34" s="151"/>
      <c r="CI34" s="151"/>
      <c r="CJ34" s="151"/>
      <c r="CK34" s="152"/>
      <c r="CL34" s="95" t="s">
        <v>661</v>
      </c>
      <c r="CM34" s="96"/>
      <c r="CN34" s="96"/>
      <c r="CO34" s="96"/>
      <c r="CP34" s="96"/>
      <c r="CQ34" s="96"/>
      <c r="CR34" s="96"/>
      <c r="CS34" s="97"/>
    </row>
    <row r="35" spans="2:102" ht="50.1" customHeight="1" x14ac:dyDescent="0.3">
      <c r="B35" s="114" t="s">
        <v>725</v>
      </c>
      <c r="C35" s="115"/>
      <c r="D35" s="115"/>
      <c r="E35" s="115"/>
      <c r="F35" s="115"/>
      <c r="G35" s="115"/>
      <c r="H35" s="115"/>
      <c r="I35" s="115"/>
      <c r="J35" s="115"/>
      <c r="K35" s="115"/>
      <c r="L35" s="115"/>
      <c r="M35" s="115"/>
      <c r="N35" s="115"/>
      <c r="O35" s="115"/>
      <c r="P35" s="115"/>
      <c r="Q35" s="115"/>
      <c r="R35" s="115"/>
      <c r="S35" s="115"/>
      <c r="T35" s="116"/>
      <c r="U35" s="114" t="s">
        <v>697</v>
      </c>
      <c r="V35" s="115"/>
      <c r="W35" s="115"/>
      <c r="X35" s="115"/>
      <c r="Y35" s="115"/>
      <c r="Z35" s="115"/>
      <c r="AA35" s="115"/>
      <c r="AB35" s="115"/>
      <c r="AC35" s="116"/>
      <c r="AD35" s="123" t="s">
        <v>124</v>
      </c>
      <c r="AE35" s="124"/>
      <c r="AF35" s="124"/>
      <c r="AG35" s="124"/>
      <c r="AH35" s="124"/>
      <c r="AI35" s="124"/>
      <c r="AJ35" s="124"/>
      <c r="AK35" s="125"/>
      <c r="AL35" s="114" t="s">
        <v>701</v>
      </c>
      <c r="AM35" s="115"/>
      <c r="AN35" s="115"/>
      <c r="AO35" s="115"/>
      <c r="AP35" s="115"/>
      <c r="AQ35" s="115"/>
      <c r="AR35" s="115"/>
      <c r="AS35" s="115"/>
      <c r="AT35" s="115"/>
      <c r="AU35" s="115"/>
      <c r="AV35" s="115"/>
      <c r="AW35" s="115"/>
      <c r="AX35" s="115"/>
      <c r="AY35" s="115"/>
      <c r="AZ35" s="115"/>
      <c r="BA35" s="115"/>
      <c r="BB35" s="115"/>
      <c r="BC35" s="115"/>
      <c r="BD35" s="115"/>
      <c r="BE35" s="116"/>
      <c r="BF35" s="114" t="s">
        <v>13</v>
      </c>
      <c r="BG35" s="115"/>
      <c r="BH35" s="115"/>
      <c r="BI35" s="116"/>
      <c r="BJ35" s="114" t="s">
        <v>732</v>
      </c>
      <c r="BK35" s="115"/>
      <c r="BL35" s="115"/>
      <c r="BM35" s="115"/>
      <c r="BN35" s="115"/>
      <c r="BO35" s="115"/>
      <c r="BP35" s="115"/>
      <c r="BQ35" s="115"/>
      <c r="BR35" s="115"/>
      <c r="BS35" s="115"/>
      <c r="BT35" s="115"/>
      <c r="BU35" s="115"/>
      <c r="BV35" s="115"/>
      <c r="BW35" s="115"/>
      <c r="BX35" s="115"/>
      <c r="BY35" s="115"/>
      <c r="BZ35" s="115"/>
      <c r="CA35" s="115"/>
      <c r="CB35" s="115"/>
      <c r="CC35" s="116"/>
      <c r="CD35" s="114" t="s">
        <v>697</v>
      </c>
      <c r="CE35" s="115"/>
      <c r="CF35" s="115"/>
      <c r="CG35" s="115"/>
      <c r="CH35" s="115"/>
      <c r="CI35" s="115"/>
      <c r="CJ35" s="115"/>
      <c r="CK35" s="116"/>
      <c r="CL35" s="114" t="s">
        <v>655</v>
      </c>
      <c r="CM35" s="115"/>
      <c r="CN35" s="115"/>
      <c r="CO35" s="115"/>
      <c r="CP35" s="115"/>
      <c r="CQ35" s="115"/>
      <c r="CR35" s="115"/>
      <c r="CS35" s="116"/>
    </row>
    <row r="36" spans="2:102" ht="50.1" customHeight="1" x14ac:dyDescent="0.3">
      <c r="B36" s="117"/>
      <c r="C36" s="118"/>
      <c r="D36" s="118"/>
      <c r="E36" s="118"/>
      <c r="F36" s="118"/>
      <c r="G36" s="118"/>
      <c r="H36" s="118"/>
      <c r="I36" s="118"/>
      <c r="J36" s="118"/>
      <c r="K36" s="118"/>
      <c r="L36" s="118"/>
      <c r="M36" s="118"/>
      <c r="N36" s="118"/>
      <c r="O36" s="118"/>
      <c r="P36" s="118"/>
      <c r="Q36" s="118"/>
      <c r="R36" s="118"/>
      <c r="S36" s="118"/>
      <c r="T36" s="119"/>
      <c r="U36" s="117"/>
      <c r="V36" s="118"/>
      <c r="W36" s="118"/>
      <c r="X36" s="118"/>
      <c r="Y36" s="118"/>
      <c r="Z36" s="118"/>
      <c r="AA36" s="118"/>
      <c r="AB36" s="118"/>
      <c r="AC36" s="119"/>
      <c r="AD36" s="123" t="s">
        <v>661</v>
      </c>
      <c r="AE36" s="124"/>
      <c r="AF36" s="124"/>
      <c r="AG36" s="124"/>
      <c r="AH36" s="124"/>
      <c r="AI36" s="124"/>
      <c r="AJ36" s="124"/>
      <c r="AK36" s="125"/>
      <c r="AL36" s="117"/>
      <c r="AM36" s="118"/>
      <c r="AN36" s="118"/>
      <c r="AO36" s="118"/>
      <c r="AP36" s="118"/>
      <c r="AQ36" s="118"/>
      <c r="AR36" s="118"/>
      <c r="AS36" s="118"/>
      <c r="AT36" s="118"/>
      <c r="AU36" s="118"/>
      <c r="AV36" s="118"/>
      <c r="AW36" s="118"/>
      <c r="AX36" s="118"/>
      <c r="AY36" s="118"/>
      <c r="AZ36" s="118"/>
      <c r="BA36" s="118"/>
      <c r="BB36" s="118"/>
      <c r="BC36" s="118"/>
      <c r="BD36" s="118"/>
      <c r="BE36" s="119"/>
      <c r="BF36" s="117"/>
      <c r="BG36" s="118"/>
      <c r="BH36" s="118"/>
      <c r="BI36" s="119"/>
      <c r="BJ36" s="117"/>
      <c r="BK36" s="118"/>
      <c r="BL36" s="118"/>
      <c r="BM36" s="118"/>
      <c r="BN36" s="118"/>
      <c r="BO36" s="118"/>
      <c r="BP36" s="118"/>
      <c r="BQ36" s="118"/>
      <c r="BR36" s="118"/>
      <c r="BS36" s="118"/>
      <c r="BT36" s="118"/>
      <c r="BU36" s="118"/>
      <c r="BV36" s="118"/>
      <c r="BW36" s="118"/>
      <c r="BX36" s="118"/>
      <c r="BY36" s="118"/>
      <c r="BZ36" s="118"/>
      <c r="CA36" s="118"/>
      <c r="CB36" s="118"/>
      <c r="CC36" s="119"/>
      <c r="CD36" s="117"/>
      <c r="CE36" s="118"/>
      <c r="CF36" s="118"/>
      <c r="CG36" s="118"/>
      <c r="CH36" s="118"/>
      <c r="CI36" s="118"/>
      <c r="CJ36" s="118"/>
      <c r="CK36" s="119"/>
      <c r="CL36" s="117"/>
      <c r="CM36" s="118"/>
      <c r="CN36" s="118"/>
      <c r="CO36" s="118"/>
      <c r="CP36" s="118"/>
      <c r="CQ36" s="118"/>
      <c r="CR36" s="118"/>
      <c r="CS36" s="119"/>
    </row>
    <row r="37" spans="2:102" s="30" customFormat="1" ht="50.1" customHeight="1" x14ac:dyDescent="0.25">
      <c r="B37" s="120"/>
      <c r="C37" s="121"/>
      <c r="D37" s="121"/>
      <c r="E37" s="121"/>
      <c r="F37" s="121"/>
      <c r="G37" s="121"/>
      <c r="H37" s="121"/>
      <c r="I37" s="121"/>
      <c r="J37" s="121"/>
      <c r="K37" s="121"/>
      <c r="L37" s="121"/>
      <c r="M37" s="121"/>
      <c r="N37" s="121"/>
      <c r="O37" s="121"/>
      <c r="P37" s="121"/>
      <c r="Q37" s="121"/>
      <c r="R37" s="121"/>
      <c r="S37" s="121"/>
      <c r="T37" s="122"/>
      <c r="U37" s="120"/>
      <c r="V37" s="121"/>
      <c r="W37" s="121"/>
      <c r="X37" s="121"/>
      <c r="Y37" s="121"/>
      <c r="Z37" s="121"/>
      <c r="AA37" s="121"/>
      <c r="AB37" s="121"/>
      <c r="AC37" s="122"/>
      <c r="AD37" s="123" t="s">
        <v>655</v>
      </c>
      <c r="AE37" s="124"/>
      <c r="AF37" s="124"/>
      <c r="AG37" s="124"/>
      <c r="AH37" s="124"/>
      <c r="AI37" s="124"/>
      <c r="AJ37" s="124"/>
      <c r="AK37" s="125"/>
      <c r="AL37" s="120"/>
      <c r="AM37" s="121"/>
      <c r="AN37" s="121"/>
      <c r="AO37" s="121"/>
      <c r="AP37" s="121"/>
      <c r="AQ37" s="121"/>
      <c r="AR37" s="121"/>
      <c r="AS37" s="121"/>
      <c r="AT37" s="121"/>
      <c r="AU37" s="121"/>
      <c r="AV37" s="121"/>
      <c r="AW37" s="121"/>
      <c r="AX37" s="121"/>
      <c r="AY37" s="121"/>
      <c r="AZ37" s="121"/>
      <c r="BA37" s="121"/>
      <c r="BB37" s="121"/>
      <c r="BC37" s="121"/>
      <c r="BD37" s="121"/>
      <c r="BE37" s="122"/>
      <c r="BF37" s="120"/>
      <c r="BG37" s="121"/>
      <c r="BH37" s="121"/>
      <c r="BI37" s="122"/>
      <c r="BJ37" s="120"/>
      <c r="BK37" s="121"/>
      <c r="BL37" s="121"/>
      <c r="BM37" s="121"/>
      <c r="BN37" s="121"/>
      <c r="BO37" s="121"/>
      <c r="BP37" s="121"/>
      <c r="BQ37" s="121"/>
      <c r="BR37" s="121"/>
      <c r="BS37" s="121"/>
      <c r="BT37" s="121"/>
      <c r="BU37" s="121"/>
      <c r="BV37" s="121"/>
      <c r="BW37" s="121"/>
      <c r="BX37" s="121"/>
      <c r="BY37" s="121"/>
      <c r="BZ37" s="121"/>
      <c r="CA37" s="121"/>
      <c r="CB37" s="121"/>
      <c r="CC37" s="122"/>
      <c r="CD37" s="120"/>
      <c r="CE37" s="121"/>
      <c r="CF37" s="121"/>
      <c r="CG37" s="121"/>
      <c r="CH37" s="121"/>
      <c r="CI37" s="121"/>
      <c r="CJ37" s="121"/>
      <c r="CK37" s="122"/>
      <c r="CL37" s="120"/>
      <c r="CM37" s="121"/>
      <c r="CN37" s="121"/>
      <c r="CO37" s="121"/>
      <c r="CP37" s="121"/>
      <c r="CQ37" s="121"/>
      <c r="CR37" s="121"/>
      <c r="CS37" s="122"/>
    </row>
    <row r="38" spans="2:102" s="30" customFormat="1" ht="50.1" customHeight="1" x14ac:dyDescent="0.25">
      <c r="B38" s="114" t="s">
        <v>724</v>
      </c>
      <c r="C38" s="115"/>
      <c r="D38" s="115"/>
      <c r="E38" s="115"/>
      <c r="F38" s="115"/>
      <c r="G38" s="115"/>
      <c r="H38" s="115"/>
      <c r="I38" s="115"/>
      <c r="J38" s="115"/>
      <c r="K38" s="115"/>
      <c r="L38" s="115"/>
      <c r="M38" s="115"/>
      <c r="N38" s="115"/>
      <c r="O38" s="115"/>
      <c r="P38" s="115"/>
      <c r="Q38" s="115"/>
      <c r="R38" s="115"/>
      <c r="S38" s="115"/>
      <c r="T38" s="116"/>
      <c r="U38" s="114" t="s">
        <v>697</v>
      </c>
      <c r="V38" s="115"/>
      <c r="W38" s="115"/>
      <c r="X38" s="115"/>
      <c r="Y38" s="115"/>
      <c r="Z38" s="115"/>
      <c r="AA38" s="115"/>
      <c r="AB38" s="115"/>
      <c r="AC38" s="116"/>
      <c r="AD38" s="123" t="s">
        <v>124</v>
      </c>
      <c r="AE38" s="124"/>
      <c r="AF38" s="124"/>
      <c r="AG38" s="124"/>
      <c r="AH38" s="124"/>
      <c r="AI38" s="124"/>
      <c r="AJ38" s="124"/>
      <c r="AK38" s="125"/>
      <c r="AL38" s="114" t="s">
        <v>703</v>
      </c>
      <c r="AM38" s="115"/>
      <c r="AN38" s="115"/>
      <c r="AO38" s="115"/>
      <c r="AP38" s="115"/>
      <c r="AQ38" s="115"/>
      <c r="AR38" s="115"/>
      <c r="AS38" s="115"/>
      <c r="AT38" s="115"/>
      <c r="AU38" s="115"/>
      <c r="AV38" s="115"/>
      <c r="AW38" s="115"/>
      <c r="AX38" s="115"/>
      <c r="AY38" s="115"/>
      <c r="AZ38" s="115"/>
      <c r="BA38" s="115"/>
      <c r="BB38" s="115"/>
      <c r="BC38" s="115"/>
      <c r="BD38" s="115"/>
      <c r="BE38" s="116"/>
      <c r="BF38" s="114" t="s">
        <v>13</v>
      </c>
      <c r="BG38" s="115"/>
      <c r="BH38" s="115"/>
      <c r="BI38" s="116"/>
      <c r="BJ38" s="141" t="s">
        <v>704</v>
      </c>
      <c r="BK38" s="142"/>
      <c r="BL38" s="142"/>
      <c r="BM38" s="142"/>
      <c r="BN38" s="142"/>
      <c r="BO38" s="142"/>
      <c r="BP38" s="142"/>
      <c r="BQ38" s="142"/>
      <c r="BR38" s="142"/>
      <c r="BS38" s="142"/>
      <c r="BT38" s="142"/>
      <c r="BU38" s="142"/>
      <c r="BV38" s="142"/>
      <c r="BW38" s="142"/>
      <c r="BX38" s="142"/>
      <c r="BY38" s="142"/>
      <c r="BZ38" s="142"/>
      <c r="CA38" s="142"/>
      <c r="CB38" s="142"/>
      <c r="CC38" s="143"/>
      <c r="CD38" s="126" t="s">
        <v>699</v>
      </c>
      <c r="CE38" s="127"/>
      <c r="CF38" s="127"/>
      <c r="CG38" s="127"/>
      <c r="CH38" s="127"/>
      <c r="CI38" s="127"/>
      <c r="CJ38" s="127"/>
      <c r="CK38" s="128"/>
      <c r="CL38" s="126" t="s">
        <v>499</v>
      </c>
      <c r="CM38" s="127"/>
      <c r="CN38" s="127"/>
      <c r="CO38" s="127"/>
      <c r="CP38" s="127"/>
      <c r="CQ38" s="127"/>
      <c r="CR38" s="127"/>
      <c r="CS38" s="127"/>
    </row>
    <row r="39" spans="2:102" s="30" customFormat="1" ht="50.1" customHeight="1" x14ac:dyDescent="0.25">
      <c r="B39" s="117"/>
      <c r="C39" s="118"/>
      <c r="D39" s="118"/>
      <c r="E39" s="118"/>
      <c r="F39" s="118"/>
      <c r="G39" s="118"/>
      <c r="H39" s="118"/>
      <c r="I39" s="118"/>
      <c r="J39" s="118"/>
      <c r="K39" s="118"/>
      <c r="L39" s="118"/>
      <c r="M39" s="118"/>
      <c r="N39" s="118"/>
      <c r="O39" s="118"/>
      <c r="P39" s="118"/>
      <c r="Q39" s="118"/>
      <c r="R39" s="118"/>
      <c r="S39" s="118"/>
      <c r="T39" s="119"/>
      <c r="U39" s="120"/>
      <c r="V39" s="121"/>
      <c r="W39" s="121"/>
      <c r="X39" s="121"/>
      <c r="Y39" s="121"/>
      <c r="Z39" s="121"/>
      <c r="AA39" s="121"/>
      <c r="AB39" s="121"/>
      <c r="AC39" s="122"/>
      <c r="AD39" s="123" t="s">
        <v>661</v>
      </c>
      <c r="AE39" s="124"/>
      <c r="AF39" s="124"/>
      <c r="AG39" s="124"/>
      <c r="AH39" s="124"/>
      <c r="AI39" s="124"/>
      <c r="AJ39" s="124"/>
      <c r="AK39" s="125"/>
      <c r="AL39" s="117"/>
      <c r="AM39" s="118"/>
      <c r="AN39" s="118"/>
      <c r="AO39" s="118"/>
      <c r="AP39" s="118"/>
      <c r="AQ39" s="118"/>
      <c r="AR39" s="118"/>
      <c r="AS39" s="118"/>
      <c r="AT39" s="118"/>
      <c r="AU39" s="118"/>
      <c r="AV39" s="118"/>
      <c r="AW39" s="118"/>
      <c r="AX39" s="118"/>
      <c r="AY39" s="118"/>
      <c r="AZ39" s="118"/>
      <c r="BA39" s="118"/>
      <c r="BB39" s="118"/>
      <c r="BC39" s="118"/>
      <c r="BD39" s="118"/>
      <c r="BE39" s="119"/>
      <c r="BF39" s="117"/>
      <c r="BG39" s="118"/>
      <c r="BH39" s="118"/>
      <c r="BI39" s="119"/>
      <c r="BJ39" s="144"/>
      <c r="BK39" s="145"/>
      <c r="BL39" s="145"/>
      <c r="BM39" s="145"/>
      <c r="BN39" s="145"/>
      <c r="BO39" s="145"/>
      <c r="BP39" s="145"/>
      <c r="BQ39" s="145"/>
      <c r="BR39" s="145"/>
      <c r="BS39" s="145"/>
      <c r="BT39" s="145"/>
      <c r="BU39" s="145"/>
      <c r="BV39" s="145"/>
      <c r="BW39" s="145"/>
      <c r="BX39" s="145"/>
      <c r="BY39" s="145"/>
      <c r="BZ39" s="145"/>
      <c r="CA39" s="145"/>
      <c r="CB39" s="145"/>
      <c r="CC39" s="146"/>
      <c r="CD39" s="129"/>
      <c r="CE39" s="130"/>
      <c r="CF39" s="130"/>
      <c r="CG39" s="130"/>
      <c r="CH39" s="130"/>
      <c r="CI39" s="130"/>
      <c r="CJ39" s="130"/>
      <c r="CK39" s="131"/>
      <c r="CL39" s="129"/>
      <c r="CM39" s="130"/>
      <c r="CN39" s="130"/>
      <c r="CO39" s="130"/>
      <c r="CP39" s="130"/>
      <c r="CQ39" s="130"/>
      <c r="CR39" s="130"/>
      <c r="CS39" s="130"/>
    </row>
    <row r="40" spans="2:102" s="30" customFormat="1" ht="28.5" customHeight="1" x14ac:dyDescent="0.25">
      <c r="B40" s="117"/>
      <c r="C40" s="118"/>
      <c r="D40" s="118"/>
      <c r="E40" s="118"/>
      <c r="F40" s="118"/>
      <c r="G40" s="118"/>
      <c r="H40" s="118"/>
      <c r="I40" s="118"/>
      <c r="J40" s="118"/>
      <c r="K40" s="118"/>
      <c r="L40" s="118"/>
      <c r="M40" s="118"/>
      <c r="N40" s="118"/>
      <c r="O40" s="118"/>
      <c r="P40" s="118"/>
      <c r="Q40" s="118"/>
      <c r="R40" s="118"/>
      <c r="S40" s="118"/>
      <c r="T40" s="119"/>
      <c r="U40" s="114" t="s">
        <v>699</v>
      </c>
      <c r="V40" s="115"/>
      <c r="W40" s="115"/>
      <c r="X40" s="115"/>
      <c r="Y40" s="115"/>
      <c r="Z40" s="115"/>
      <c r="AA40" s="115"/>
      <c r="AB40" s="115"/>
      <c r="AC40" s="116"/>
      <c r="AD40" s="123" t="s">
        <v>733</v>
      </c>
      <c r="AE40" s="124"/>
      <c r="AF40" s="124"/>
      <c r="AG40" s="124"/>
      <c r="AH40" s="124"/>
      <c r="AI40" s="124"/>
      <c r="AJ40" s="124"/>
      <c r="AK40" s="125"/>
      <c r="AL40" s="117"/>
      <c r="AM40" s="118"/>
      <c r="AN40" s="118"/>
      <c r="AO40" s="118"/>
      <c r="AP40" s="118"/>
      <c r="AQ40" s="118"/>
      <c r="AR40" s="118"/>
      <c r="AS40" s="118"/>
      <c r="AT40" s="118"/>
      <c r="AU40" s="118"/>
      <c r="AV40" s="118"/>
      <c r="AW40" s="118"/>
      <c r="AX40" s="118"/>
      <c r="AY40" s="118"/>
      <c r="AZ40" s="118"/>
      <c r="BA40" s="118"/>
      <c r="BB40" s="118"/>
      <c r="BC40" s="118"/>
      <c r="BD40" s="118"/>
      <c r="BE40" s="119"/>
      <c r="BF40" s="117"/>
      <c r="BG40" s="118"/>
      <c r="BH40" s="118"/>
      <c r="BI40" s="119"/>
      <c r="BJ40" s="144"/>
      <c r="BK40" s="145"/>
      <c r="BL40" s="145"/>
      <c r="BM40" s="145"/>
      <c r="BN40" s="145"/>
      <c r="BO40" s="145"/>
      <c r="BP40" s="145"/>
      <c r="BQ40" s="145"/>
      <c r="BR40" s="145"/>
      <c r="BS40" s="145"/>
      <c r="BT40" s="145"/>
      <c r="BU40" s="145"/>
      <c r="BV40" s="145"/>
      <c r="BW40" s="145"/>
      <c r="BX40" s="145"/>
      <c r="BY40" s="145"/>
      <c r="BZ40" s="145"/>
      <c r="CA40" s="145"/>
      <c r="CB40" s="145"/>
      <c r="CC40" s="146"/>
      <c r="CD40" s="129"/>
      <c r="CE40" s="130"/>
      <c r="CF40" s="130"/>
      <c r="CG40" s="130"/>
      <c r="CH40" s="130"/>
      <c r="CI40" s="130"/>
      <c r="CJ40" s="130"/>
      <c r="CK40" s="131"/>
      <c r="CL40" s="129"/>
      <c r="CM40" s="130"/>
      <c r="CN40" s="130"/>
      <c r="CO40" s="130"/>
      <c r="CP40" s="130"/>
      <c r="CQ40" s="130"/>
      <c r="CR40" s="130"/>
      <c r="CS40" s="130"/>
    </row>
    <row r="41" spans="2:102" s="30" customFormat="1" ht="28.5" customHeight="1" x14ac:dyDescent="0.25">
      <c r="B41" s="117"/>
      <c r="C41" s="118"/>
      <c r="D41" s="118"/>
      <c r="E41" s="118"/>
      <c r="F41" s="118"/>
      <c r="G41" s="118"/>
      <c r="H41" s="118"/>
      <c r="I41" s="118"/>
      <c r="J41" s="118"/>
      <c r="K41" s="118"/>
      <c r="L41" s="118"/>
      <c r="M41" s="118"/>
      <c r="N41" s="118"/>
      <c r="O41" s="118"/>
      <c r="P41" s="118"/>
      <c r="Q41" s="118"/>
      <c r="R41" s="118"/>
      <c r="S41" s="118"/>
      <c r="T41" s="119"/>
      <c r="U41" s="117"/>
      <c r="V41" s="118"/>
      <c r="W41" s="118"/>
      <c r="X41" s="118"/>
      <c r="Y41" s="118"/>
      <c r="Z41" s="118"/>
      <c r="AA41" s="118"/>
      <c r="AB41" s="118"/>
      <c r="AC41" s="119"/>
      <c r="AD41" s="123" t="s">
        <v>116</v>
      </c>
      <c r="AE41" s="124"/>
      <c r="AF41" s="124"/>
      <c r="AG41" s="124"/>
      <c r="AH41" s="124"/>
      <c r="AI41" s="124"/>
      <c r="AJ41" s="124"/>
      <c r="AK41" s="125"/>
      <c r="AL41" s="117"/>
      <c r="AM41" s="118"/>
      <c r="AN41" s="118"/>
      <c r="AO41" s="118"/>
      <c r="AP41" s="118"/>
      <c r="AQ41" s="118"/>
      <c r="AR41" s="118"/>
      <c r="AS41" s="118"/>
      <c r="AT41" s="118"/>
      <c r="AU41" s="118"/>
      <c r="AV41" s="118"/>
      <c r="AW41" s="118"/>
      <c r="AX41" s="118"/>
      <c r="AY41" s="118"/>
      <c r="AZ41" s="118"/>
      <c r="BA41" s="118"/>
      <c r="BB41" s="118"/>
      <c r="BC41" s="118"/>
      <c r="BD41" s="118"/>
      <c r="BE41" s="119"/>
      <c r="BF41" s="117"/>
      <c r="BG41" s="118"/>
      <c r="BH41" s="118"/>
      <c r="BI41" s="119"/>
      <c r="BJ41" s="144"/>
      <c r="BK41" s="145"/>
      <c r="BL41" s="145"/>
      <c r="BM41" s="145"/>
      <c r="BN41" s="145"/>
      <c r="BO41" s="145"/>
      <c r="BP41" s="145"/>
      <c r="BQ41" s="145"/>
      <c r="BR41" s="145"/>
      <c r="BS41" s="145"/>
      <c r="BT41" s="145"/>
      <c r="BU41" s="145"/>
      <c r="BV41" s="145"/>
      <c r="BW41" s="145"/>
      <c r="BX41" s="145"/>
      <c r="BY41" s="145"/>
      <c r="BZ41" s="145"/>
      <c r="CA41" s="145"/>
      <c r="CB41" s="145"/>
      <c r="CC41" s="146"/>
      <c r="CD41" s="129"/>
      <c r="CE41" s="130"/>
      <c r="CF41" s="130"/>
      <c r="CG41" s="130"/>
      <c r="CH41" s="130"/>
      <c r="CI41" s="130"/>
      <c r="CJ41" s="130"/>
      <c r="CK41" s="131"/>
      <c r="CL41" s="129"/>
      <c r="CM41" s="130"/>
      <c r="CN41" s="130"/>
      <c r="CO41" s="130"/>
      <c r="CP41" s="130"/>
      <c r="CQ41" s="130"/>
      <c r="CR41" s="130"/>
      <c r="CS41" s="130"/>
    </row>
    <row r="42" spans="2:102" s="30" customFormat="1" ht="28.5" customHeight="1" x14ac:dyDescent="0.25">
      <c r="B42" s="117"/>
      <c r="C42" s="118"/>
      <c r="D42" s="118"/>
      <c r="E42" s="118"/>
      <c r="F42" s="118"/>
      <c r="G42" s="118"/>
      <c r="H42" s="118"/>
      <c r="I42" s="118"/>
      <c r="J42" s="118"/>
      <c r="K42" s="118"/>
      <c r="L42" s="118"/>
      <c r="M42" s="118"/>
      <c r="N42" s="118"/>
      <c r="O42" s="118"/>
      <c r="P42" s="118"/>
      <c r="Q42" s="118"/>
      <c r="R42" s="118"/>
      <c r="S42" s="118"/>
      <c r="T42" s="119"/>
      <c r="U42" s="117"/>
      <c r="V42" s="118"/>
      <c r="W42" s="118"/>
      <c r="X42" s="118"/>
      <c r="Y42" s="118"/>
      <c r="Z42" s="118"/>
      <c r="AA42" s="118"/>
      <c r="AB42" s="118"/>
      <c r="AC42" s="119"/>
      <c r="AD42" s="123" t="s">
        <v>234</v>
      </c>
      <c r="AE42" s="124"/>
      <c r="AF42" s="124"/>
      <c r="AG42" s="124"/>
      <c r="AH42" s="124"/>
      <c r="AI42" s="124"/>
      <c r="AJ42" s="124"/>
      <c r="AK42" s="125"/>
      <c r="AL42" s="117"/>
      <c r="AM42" s="118"/>
      <c r="AN42" s="118"/>
      <c r="AO42" s="118"/>
      <c r="AP42" s="118"/>
      <c r="AQ42" s="118"/>
      <c r="AR42" s="118"/>
      <c r="AS42" s="118"/>
      <c r="AT42" s="118"/>
      <c r="AU42" s="118"/>
      <c r="AV42" s="118"/>
      <c r="AW42" s="118"/>
      <c r="AX42" s="118"/>
      <c r="AY42" s="118"/>
      <c r="AZ42" s="118"/>
      <c r="BA42" s="118"/>
      <c r="BB42" s="118"/>
      <c r="BC42" s="118"/>
      <c r="BD42" s="118"/>
      <c r="BE42" s="119"/>
      <c r="BF42" s="117"/>
      <c r="BG42" s="118"/>
      <c r="BH42" s="118"/>
      <c r="BI42" s="119"/>
      <c r="BJ42" s="144"/>
      <c r="BK42" s="145"/>
      <c r="BL42" s="145"/>
      <c r="BM42" s="145"/>
      <c r="BN42" s="145"/>
      <c r="BO42" s="145"/>
      <c r="BP42" s="145"/>
      <c r="BQ42" s="145"/>
      <c r="BR42" s="145"/>
      <c r="BS42" s="145"/>
      <c r="BT42" s="145"/>
      <c r="BU42" s="145"/>
      <c r="BV42" s="145"/>
      <c r="BW42" s="145"/>
      <c r="BX42" s="145"/>
      <c r="BY42" s="145"/>
      <c r="BZ42" s="145"/>
      <c r="CA42" s="145"/>
      <c r="CB42" s="145"/>
      <c r="CC42" s="146"/>
      <c r="CD42" s="132"/>
      <c r="CE42" s="133"/>
      <c r="CF42" s="133"/>
      <c r="CG42" s="133"/>
      <c r="CH42" s="133"/>
      <c r="CI42" s="133"/>
      <c r="CJ42" s="133"/>
      <c r="CK42" s="134"/>
      <c r="CL42" s="129"/>
      <c r="CM42" s="130"/>
      <c r="CN42" s="130"/>
      <c r="CO42" s="130"/>
      <c r="CP42" s="130"/>
      <c r="CQ42" s="130"/>
      <c r="CR42" s="130"/>
      <c r="CS42" s="130"/>
    </row>
    <row r="43" spans="2:102" s="30" customFormat="1" ht="43.5" customHeight="1" x14ac:dyDescent="0.25">
      <c r="B43" s="117"/>
      <c r="C43" s="118"/>
      <c r="D43" s="118"/>
      <c r="E43" s="118"/>
      <c r="F43" s="118"/>
      <c r="G43" s="118"/>
      <c r="H43" s="118"/>
      <c r="I43" s="118"/>
      <c r="J43" s="118"/>
      <c r="K43" s="118"/>
      <c r="L43" s="118"/>
      <c r="M43" s="118"/>
      <c r="N43" s="118"/>
      <c r="O43" s="118"/>
      <c r="P43" s="118"/>
      <c r="Q43" s="118"/>
      <c r="R43" s="118"/>
      <c r="S43" s="118"/>
      <c r="T43" s="119"/>
      <c r="U43" s="117"/>
      <c r="V43" s="118"/>
      <c r="W43" s="118"/>
      <c r="X43" s="118"/>
      <c r="Y43" s="118"/>
      <c r="Z43" s="118"/>
      <c r="AA43" s="118"/>
      <c r="AB43" s="118"/>
      <c r="AC43" s="119"/>
      <c r="AD43" s="123" t="s">
        <v>243</v>
      </c>
      <c r="AE43" s="124"/>
      <c r="AF43" s="124"/>
      <c r="AG43" s="124"/>
      <c r="AH43" s="124"/>
      <c r="AI43" s="124"/>
      <c r="AJ43" s="124"/>
      <c r="AK43" s="125"/>
      <c r="AL43" s="117"/>
      <c r="AM43" s="118"/>
      <c r="AN43" s="118"/>
      <c r="AO43" s="118"/>
      <c r="AP43" s="118"/>
      <c r="AQ43" s="118"/>
      <c r="AR43" s="118"/>
      <c r="AS43" s="118"/>
      <c r="AT43" s="118"/>
      <c r="AU43" s="118"/>
      <c r="AV43" s="118"/>
      <c r="AW43" s="118"/>
      <c r="AX43" s="118"/>
      <c r="AY43" s="118"/>
      <c r="AZ43" s="118"/>
      <c r="BA43" s="118"/>
      <c r="BB43" s="118"/>
      <c r="BC43" s="118"/>
      <c r="BD43" s="118"/>
      <c r="BE43" s="119"/>
      <c r="BF43" s="117"/>
      <c r="BG43" s="118"/>
      <c r="BH43" s="118"/>
      <c r="BI43" s="119"/>
      <c r="BJ43" s="144"/>
      <c r="BK43" s="145"/>
      <c r="BL43" s="145"/>
      <c r="BM43" s="145"/>
      <c r="BN43" s="145"/>
      <c r="BO43" s="145"/>
      <c r="BP43" s="145"/>
      <c r="BQ43" s="145"/>
      <c r="BR43" s="145"/>
      <c r="BS43" s="145"/>
      <c r="BT43" s="145"/>
      <c r="BU43" s="145"/>
      <c r="BV43" s="145"/>
      <c r="BW43" s="145"/>
      <c r="BX43" s="145"/>
      <c r="BY43" s="145"/>
      <c r="BZ43" s="145"/>
      <c r="CA43" s="145"/>
      <c r="CB43" s="145"/>
      <c r="CC43" s="146"/>
      <c r="CD43" s="126" t="s">
        <v>697</v>
      </c>
      <c r="CE43" s="127"/>
      <c r="CF43" s="127"/>
      <c r="CG43" s="127"/>
      <c r="CH43" s="127"/>
      <c r="CI43" s="127"/>
      <c r="CJ43" s="127"/>
      <c r="CK43" s="128"/>
      <c r="CL43" s="129" t="s">
        <v>655</v>
      </c>
      <c r="CM43" s="130"/>
      <c r="CN43" s="130"/>
      <c r="CO43" s="130"/>
      <c r="CP43" s="130"/>
      <c r="CQ43" s="130"/>
      <c r="CR43" s="130"/>
      <c r="CS43" s="131"/>
    </row>
    <row r="44" spans="2:102" s="30" customFormat="1" ht="28.5" customHeight="1" x14ac:dyDescent="0.25">
      <c r="B44" s="117"/>
      <c r="C44" s="118"/>
      <c r="D44" s="118"/>
      <c r="E44" s="118"/>
      <c r="F44" s="118"/>
      <c r="G44" s="118"/>
      <c r="H44" s="118"/>
      <c r="I44" s="118"/>
      <c r="J44" s="118"/>
      <c r="K44" s="118"/>
      <c r="L44" s="118"/>
      <c r="M44" s="118"/>
      <c r="N44" s="118"/>
      <c r="O44" s="118"/>
      <c r="P44" s="118"/>
      <c r="Q44" s="118"/>
      <c r="R44" s="118"/>
      <c r="S44" s="118"/>
      <c r="T44" s="119"/>
      <c r="U44" s="117"/>
      <c r="V44" s="118"/>
      <c r="W44" s="118"/>
      <c r="X44" s="118"/>
      <c r="Y44" s="118"/>
      <c r="Z44" s="118"/>
      <c r="AA44" s="118"/>
      <c r="AB44" s="118"/>
      <c r="AC44" s="119"/>
      <c r="AD44" s="123" t="s">
        <v>312</v>
      </c>
      <c r="AE44" s="124"/>
      <c r="AF44" s="124"/>
      <c r="AG44" s="124"/>
      <c r="AH44" s="124"/>
      <c r="AI44" s="124"/>
      <c r="AJ44" s="124"/>
      <c r="AK44" s="125"/>
      <c r="AL44" s="117"/>
      <c r="AM44" s="118"/>
      <c r="AN44" s="118"/>
      <c r="AO44" s="118"/>
      <c r="AP44" s="118"/>
      <c r="AQ44" s="118"/>
      <c r="AR44" s="118"/>
      <c r="AS44" s="118"/>
      <c r="AT44" s="118"/>
      <c r="AU44" s="118"/>
      <c r="AV44" s="118"/>
      <c r="AW44" s="118"/>
      <c r="AX44" s="118"/>
      <c r="AY44" s="118"/>
      <c r="AZ44" s="118"/>
      <c r="BA44" s="118"/>
      <c r="BB44" s="118"/>
      <c r="BC44" s="118"/>
      <c r="BD44" s="118"/>
      <c r="BE44" s="119"/>
      <c r="BF44" s="117"/>
      <c r="BG44" s="118"/>
      <c r="BH44" s="118"/>
      <c r="BI44" s="119"/>
      <c r="BJ44" s="144"/>
      <c r="BK44" s="145"/>
      <c r="BL44" s="145"/>
      <c r="BM44" s="145"/>
      <c r="BN44" s="145"/>
      <c r="BO44" s="145"/>
      <c r="BP44" s="145"/>
      <c r="BQ44" s="145"/>
      <c r="BR44" s="145"/>
      <c r="BS44" s="145"/>
      <c r="BT44" s="145"/>
      <c r="BU44" s="145"/>
      <c r="BV44" s="145"/>
      <c r="BW44" s="145"/>
      <c r="BX44" s="145"/>
      <c r="BY44" s="145"/>
      <c r="BZ44" s="145"/>
      <c r="CA44" s="145"/>
      <c r="CB44" s="145"/>
      <c r="CC44" s="146"/>
      <c r="CD44" s="129"/>
      <c r="CE44" s="130"/>
      <c r="CF44" s="130"/>
      <c r="CG44" s="130"/>
      <c r="CH44" s="130"/>
      <c r="CI44" s="130"/>
      <c r="CJ44" s="130"/>
      <c r="CK44" s="131"/>
      <c r="CL44" s="129"/>
      <c r="CM44" s="130"/>
      <c r="CN44" s="130"/>
      <c r="CO44" s="130"/>
      <c r="CP44" s="130"/>
      <c r="CQ44" s="130"/>
      <c r="CR44" s="130"/>
      <c r="CS44" s="131"/>
    </row>
    <row r="45" spans="2:102" s="30" customFormat="1" ht="42.75" customHeight="1" x14ac:dyDescent="0.25">
      <c r="B45" s="117"/>
      <c r="C45" s="118"/>
      <c r="D45" s="118"/>
      <c r="E45" s="118"/>
      <c r="F45" s="118"/>
      <c r="G45" s="118"/>
      <c r="H45" s="118"/>
      <c r="I45" s="118"/>
      <c r="J45" s="118"/>
      <c r="K45" s="118"/>
      <c r="L45" s="118"/>
      <c r="M45" s="118"/>
      <c r="N45" s="118"/>
      <c r="O45" s="118"/>
      <c r="P45" s="118"/>
      <c r="Q45" s="118"/>
      <c r="R45" s="118"/>
      <c r="S45" s="118"/>
      <c r="T45" s="119"/>
      <c r="U45" s="117"/>
      <c r="V45" s="118"/>
      <c r="W45" s="118"/>
      <c r="X45" s="118"/>
      <c r="Y45" s="118"/>
      <c r="Z45" s="118"/>
      <c r="AA45" s="118"/>
      <c r="AB45" s="118"/>
      <c r="AC45" s="119"/>
      <c r="AD45" s="123" t="s">
        <v>233</v>
      </c>
      <c r="AE45" s="124"/>
      <c r="AF45" s="124"/>
      <c r="AG45" s="124"/>
      <c r="AH45" s="124"/>
      <c r="AI45" s="124"/>
      <c r="AJ45" s="124"/>
      <c r="AK45" s="125"/>
      <c r="AL45" s="117"/>
      <c r="AM45" s="118"/>
      <c r="AN45" s="118"/>
      <c r="AO45" s="118"/>
      <c r="AP45" s="118"/>
      <c r="AQ45" s="118"/>
      <c r="AR45" s="118"/>
      <c r="AS45" s="118"/>
      <c r="AT45" s="118"/>
      <c r="AU45" s="118"/>
      <c r="AV45" s="118"/>
      <c r="AW45" s="118"/>
      <c r="AX45" s="118"/>
      <c r="AY45" s="118"/>
      <c r="AZ45" s="118"/>
      <c r="BA45" s="118"/>
      <c r="BB45" s="118"/>
      <c r="BC45" s="118"/>
      <c r="BD45" s="118"/>
      <c r="BE45" s="119"/>
      <c r="BF45" s="117"/>
      <c r="BG45" s="118"/>
      <c r="BH45" s="118"/>
      <c r="BI45" s="119"/>
      <c r="BJ45" s="144"/>
      <c r="BK45" s="145"/>
      <c r="BL45" s="145"/>
      <c r="BM45" s="145"/>
      <c r="BN45" s="145"/>
      <c r="BO45" s="145"/>
      <c r="BP45" s="145"/>
      <c r="BQ45" s="145"/>
      <c r="BR45" s="145"/>
      <c r="BS45" s="145"/>
      <c r="BT45" s="145"/>
      <c r="BU45" s="145"/>
      <c r="BV45" s="145"/>
      <c r="BW45" s="145"/>
      <c r="BX45" s="145"/>
      <c r="BY45" s="145"/>
      <c r="BZ45" s="145"/>
      <c r="CA45" s="145"/>
      <c r="CB45" s="145"/>
      <c r="CC45" s="146"/>
      <c r="CD45" s="129"/>
      <c r="CE45" s="130"/>
      <c r="CF45" s="130"/>
      <c r="CG45" s="130"/>
      <c r="CH45" s="130"/>
      <c r="CI45" s="130"/>
      <c r="CJ45" s="130"/>
      <c r="CK45" s="131"/>
      <c r="CL45" s="129"/>
      <c r="CM45" s="130"/>
      <c r="CN45" s="130"/>
      <c r="CO45" s="130"/>
      <c r="CP45" s="130"/>
      <c r="CQ45" s="130"/>
      <c r="CR45" s="130"/>
      <c r="CS45" s="131"/>
    </row>
    <row r="46" spans="2:102" s="30" customFormat="1" ht="28.5" customHeight="1" x14ac:dyDescent="0.25">
      <c r="B46" s="117"/>
      <c r="C46" s="118"/>
      <c r="D46" s="118"/>
      <c r="E46" s="118"/>
      <c r="F46" s="118"/>
      <c r="G46" s="118"/>
      <c r="H46" s="118"/>
      <c r="I46" s="118"/>
      <c r="J46" s="118"/>
      <c r="K46" s="118"/>
      <c r="L46" s="118"/>
      <c r="M46" s="118"/>
      <c r="N46" s="118"/>
      <c r="O46" s="118"/>
      <c r="P46" s="118"/>
      <c r="Q46" s="118"/>
      <c r="R46" s="118"/>
      <c r="S46" s="118"/>
      <c r="T46" s="119"/>
      <c r="U46" s="117"/>
      <c r="V46" s="118"/>
      <c r="W46" s="118"/>
      <c r="X46" s="118"/>
      <c r="Y46" s="118"/>
      <c r="Z46" s="118"/>
      <c r="AA46" s="118"/>
      <c r="AB46" s="118"/>
      <c r="AC46" s="119"/>
      <c r="AD46" s="123" t="s">
        <v>217</v>
      </c>
      <c r="AE46" s="124"/>
      <c r="AF46" s="124"/>
      <c r="AG46" s="124"/>
      <c r="AH46" s="124"/>
      <c r="AI46" s="124"/>
      <c r="AJ46" s="124"/>
      <c r="AK46" s="125"/>
      <c r="AL46" s="117"/>
      <c r="AM46" s="118"/>
      <c r="AN46" s="118"/>
      <c r="AO46" s="118"/>
      <c r="AP46" s="118"/>
      <c r="AQ46" s="118"/>
      <c r="AR46" s="118"/>
      <c r="AS46" s="118"/>
      <c r="AT46" s="118"/>
      <c r="AU46" s="118"/>
      <c r="AV46" s="118"/>
      <c r="AW46" s="118"/>
      <c r="AX46" s="118"/>
      <c r="AY46" s="118"/>
      <c r="AZ46" s="118"/>
      <c r="BA46" s="118"/>
      <c r="BB46" s="118"/>
      <c r="BC46" s="118"/>
      <c r="BD46" s="118"/>
      <c r="BE46" s="119"/>
      <c r="BF46" s="117"/>
      <c r="BG46" s="118"/>
      <c r="BH46" s="118"/>
      <c r="BI46" s="119"/>
      <c r="BJ46" s="144"/>
      <c r="BK46" s="145"/>
      <c r="BL46" s="145"/>
      <c r="BM46" s="145"/>
      <c r="BN46" s="145"/>
      <c r="BO46" s="145"/>
      <c r="BP46" s="145"/>
      <c r="BQ46" s="145"/>
      <c r="BR46" s="145"/>
      <c r="BS46" s="145"/>
      <c r="BT46" s="145"/>
      <c r="BU46" s="145"/>
      <c r="BV46" s="145"/>
      <c r="BW46" s="145"/>
      <c r="BX46" s="145"/>
      <c r="BY46" s="145"/>
      <c r="BZ46" s="145"/>
      <c r="CA46" s="145"/>
      <c r="CB46" s="145"/>
      <c r="CC46" s="146"/>
      <c r="CD46" s="129"/>
      <c r="CE46" s="130"/>
      <c r="CF46" s="130"/>
      <c r="CG46" s="130"/>
      <c r="CH46" s="130"/>
      <c r="CI46" s="130"/>
      <c r="CJ46" s="130"/>
      <c r="CK46" s="131"/>
      <c r="CL46" s="129"/>
      <c r="CM46" s="130"/>
      <c r="CN46" s="130"/>
      <c r="CO46" s="130"/>
      <c r="CP46" s="130"/>
      <c r="CQ46" s="130"/>
      <c r="CR46" s="130"/>
      <c r="CS46" s="131"/>
    </row>
    <row r="47" spans="2:102" s="30" customFormat="1" ht="28.5" customHeight="1" x14ac:dyDescent="0.25">
      <c r="B47" s="120"/>
      <c r="C47" s="121"/>
      <c r="D47" s="121"/>
      <c r="E47" s="121"/>
      <c r="F47" s="121"/>
      <c r="G47" s="121"/>
      <c r="H47" s="121"/>
      <c r="I47" s="121"/>
      <c r="J47" s="121"/>
      <c r="K47" s="121"/>
      <c r="L47" s="121"/>
      <c r="M47" s="121"/>
      <c r="N47" s="121"/>
      <c r="O47" s="121"/>
      <c r="P47" s="121"/>
      <c r="Q47" s="121"/>
      <c r="R47" s="121"/>
      <c r="S47" s="121"/>
      <c r="T47" s="122"/>
      <c r="U47" s="120"/>
      <c r="V47" s="121"/>
      <c r="W47" s="121"/>
      <c r="X47" s="121"/>
      <c r="Y47" s="121"/>
      <c r="Z47" s="121"/>
      <c r="AA47" s="121"/>
      <c r="AB47" s="121"/>
      <c r="AC47" s="122"/>
      <c r="AD47" s="123" t="s">
        <v>499</v>
      </c>
      <c r="AE47" s="124"/>
      <c r="AF47" s="124"/>
      <c r="AG47" s="124"/>
      <c r="AH47" s="124"/>
      <c r="AI47" s="124"/>
      <c r="AJ47" s="124"/>
      <c r="AK47" s="125"/>
      <c r="AL47" s="120"/>
      <c r="AM47" s="121"/>
      <c r="AN47" s="121"/>
      <c r="AO47" s="121"/>
      <c r="AP47" s="121"/>
      <c r="AQ47" s="121"/>
      <c r="AR47" s="121"/>
      <c r="AS47" s="121"/>
      <c r="AT47" s="121"/>
      <c r="AU47" s="121"/>
      <c r="AV47" s="121"/>
      <c r="AW47" s="121"/>
      <c r="AX47" s="121"/>
      <c r="AY47" s="121"/>
      <c r="AZ47" s="121"/>
      <c r="BA47" s="121"/>
      <c r="BB47" s="121"/>
      <c r="BC47" s="121"/>
      <c r="BD47" s="121"/>
      <c r="BE47" s="122"/>
      <c r="BF47" s="120"/>
      <c r="BG47" s="121"/>
      <c r="BH47" s="121"/>
      <c r="BI47" s="122"/>
      <c r="BJ47" s="147"/>
      <c r="BK47" s="148"/>
      <c r="BL47" s="148"/>
      <c r="BM47" s="148"/>
      <c r="BN47" s="148"/>
      <c r="BO47" s="148"/>
      <c r="BP47" s="148"/>
      <c r="BQ47" s="148"/>
      <c r="BR47" s="148"/>
      <c r="BS47" s="148"/>
      <c r="BT47" s="148"/>
      <c r="BU47" s="148"/>
      <c r="BV47" s="148"/>
      <c r="BW47" s="148"/>
      <c r="BX47" s="148"/>
      <c r="BY47" s="148"/>
      <c r="BZ47" s="148"/>
      <c r="CA47" s="148"/>
      <c r="CB47" s="148"/>
      <c r="CC47" s="149"/>
      <c r="CD47" s="132"/>
      <c r="CE47" s="133"/>
      <c r="CF47" s="133"/>
      <c r="CG47" s="133"/>
      <c r="CH47" s="133"/>
      <c r="CI47" s="133"/>
      <c r="CJ47" s="133"/>
      <c r="CK47" s="134"/>
      <c r="CL47" s="132"/>
      <c r="CM47" s="133"/>
      <c r="CN47" s="133"/>
      <c r="CO47" s="133"/>
      <c r="CP47" s="133"/>
      <c r="CQ47" s="133"/>
      <c r="CR47" s="133"/>
      <c r="CS47" s="134"/>
    </row>
    <row r="48" spans="2:102" s="30" customFormat="1" ht="73.5" customHeight="1" x14ac:dyDescent="0.25">
      <c r="B48" s="126" t="s">
        <v>707</v>
      </c>
      <c r="C48" s="127"/>
      <c r="D48" s="127"/>
      <c r="E48" s="127"/>
      <c r="F48" s="127"/>
      <c r="G48" s="127"/>
      <c r="H48" s="127"/>
      <c r="I48" s="127"/>
      <c r="J48" s="127"/>
      <c r="K48" s="127"/>
      <c r="L48" s="127"/>
      <c r="M48" s="127"/>
      <c r="N48" s="127"/>
      <c r="O48" s="127"/>
      <c r="P48" s="127"/>
      <c r="Q48" s="127"/>
      <c r="R48" s="127"/>
      <c r="S48" s="127"/>
      <c r="T48" s="128"/>
      <c r="U48" s="126" t="s">
        <v>697</v>
      </c>
      <c r="V48" s="127"/>
      <c r="W48" s="127"/>
      <c r="X48" s="127"/>
      <c r="Y48" s="127"/>
      <c r="Z48" s="127"/>
      <c r="AA48" s="127"/>
      <c r="AB48" s="127"/>
      <c r="AC48" s="128"/>
      <c r="AD48" s="95" t="s">
        <v>661</v>
      </c>
      <c r="AE48" s="96"/>
      <c r="AF48" s="96"/>
      <c r="AG48" s="96"/>
      <c r="AH48" s="96"/>
      <c r="AI48" s="96"/>
      <c r="AJ48" s="96"/>
      <c r="AK48" s="97"/>
      <c r="AL48" s="126" t="s">
        <v>705</v>
      </c>
      <c r="AM48" s="127"/>
      <c r="AN48" s="127"/>
      <c r="AO48" s="127"/>
      <c r="AP48" s="127"/>
      <c r="AQ48" s="127"/>
      <c r="AR48" s="127"/>
      <c r="AS48" s="127"/>
      <c r="AT48" s="127"/>
      <c r="AU48" s="127"/>
      <c r="AV48" s="127"/>
      <c r="AW48" s="127"/>
      <c r="AX48" s="127"/>
      <c r="AY48" s="127"/>
      <c r="AZ48" s="127"/>
      <c r="BA48" s="127"/>
      <c r="BB48" s="127"/>
      <c r="BC48" s="127"/>
      <c r="BD48" s="127"/>
      <c r="BE48" s="128"/>
      <c r="BF48" s="126" t="s">
        <v>14</v>
      </c>
      <c r="BG48" s="127"/>
      <c r="BH48" s="127"/>
      <c r="BI48" s="128"/>
      <c r="BJ48" s="135" t="s">
        <v>706</v>
      </c>
      <c r="BK48" s="136"/>
      <c r="BL48" s="136"/>
      <c r="BM48" s="136"/>
      <c r="BN48" s="136"/>
      <c r="BO48" s="136"/>
      <c r="BP48" s="136"/>
      <c r="BQ48" s="136"/>
      <c r="BR48" s="136"/>
      <c r="BS48" s="136"/>
      <c r="BT48" s="136"/>
      <c r="BU48" s="136"/>
      <c r="BV48" s="136"/>
      <c r="BW48" s="136"/>
      <c r="BX48" s="136"/>
      <c r="BY48" s="136"/>
      <c r="BZ48" s="136"/>
      <c r="CA48" s="136"/>
      <c r="CB48" s="136"/>
      <c r="CC48" s="137"/>
      <c r="CD48" s="126" t="s">
        <v>697</v>
      </c>
      <c r="CE48" s="127"/>
      <c r="CF48" s="127"/>
      <c r="CG48" s="127"/>
      <c r="CH48" s="127"/>
      <c r="CI48" s="127"/>
      <c r="CJ48" s="127"/>
      <c r="CK48" s="128"/>
      <c r="CL48" s="126" t="s">
        <v>107</v>
      </c>
      <c r="CM48" s="127"/>
      <c r="CN48" s="127"/>
      <c r="CO48" s="127"/>
      <c r="CP48" s="127"/>
      <c r="CQ48" s="127"/>
      <c r="CR48" s="127"/>
      <c r="CS48" s="128"/>
    </row>
    <row r="49" spans="2:120" s="30" customFormat="1" ht="57.75" customHeight="1" x14ac:dyDescent="0.25">
      <c r="B49" s="132"/>
      <c r="C49" s="133"/>
      <c r="D49" s="133"/>
      <c r="E49" s="133"/>
      <c r="F49" s="133"/>
      <c r="G49" s="133"/>
      <c r="H49" s="133"/>
      <c r="I49" s="133"/>
      <c r="J49" s="133"/>
      <c r="K49" s="133"/>
      <c r="L49" s="133"/>
      <c r="M49" s="133"/>
      <c r="N49" s="133"/>
      <c r="O49" s="133"/>
      <c r="P49" s="133"/>
      <c r="Q49" s="133"/>
      <c r="R49" s="133"/>
      <c r="S49" s="133"/>
      <c r="T49" s="134"/>
      <c r="U49" s="132"/>
      <c r="V49" s="133"/>
      <c r="W49" s="133"/>
      <c r="X49" s="133"/>
      <c r="Y49" s="133"/>
      <c r="Z49" s="133"/>
      <c r="AA49" s="133"/>
      <c r="AB49" s="133"/>
      <c r="AC49" s="134"/>
      <c r="AD49" s="95" t="s">
        <v>655</v>
      </c>
      <c r="AE49" s="96"/>
      <c r="AF49" s="96"/>
      <c r="AG49" s="96"/>
      <c r="AH49" s="96"/>
      <c r="AI49" s="96"/>
      <c r="AJ49" s="96"/>
      <c r="AK49" s="97"/>
      <c r="AL49" s="132"/>
      <c r="AM49" s="133"/>
      <c r="AN49" s="133"/>
      <c r="AO49" s="133"/>
      <c r="AP49" s="133"/>
      <c r="AQ49" s="133"/>
      <c r="AR49" s="133"/>
      <c r="AS49" s="133"/>
      <c r="AT49" s="133"/>
      <c r="AU49" s="133"/>
      <c r="AV49" s="133"/>
      <c r="AW49" s="133"/>
      <c r="AX49" s="133"/>
      <c r="AY49" s="133"/>
      <c r="AZ49" s="133"/>
      <c r="BA49" s="133"/>
      <c r="BB49" s="133"/>
      <c r="BC49" s="133"/>
      <c r="BD49" s="133"/>
      <c r="BE49" s="134"/>
      <c r="BF49" s="132"/>
      <c r="BG49" s="133"/>
      <c r="BH49" s="133"/>
      <c r="BI49" s="134"/>
      <c r="BJ49" s="138"/>
      <c r="BK49" s="139"/>
      <c r="BL49" s="139"/>
      <c r="BM49" s="139"/>
      <c r="BN49" s="139"/>
      <c r="BO49" s="139"/>
      <c r="BP49" s="139"/>
      <c r="BQ49" s="139"/>
      <c r="BR49" s="139"/>
      <c r="BS49" s="139"/>
      <c r="BT49" s="139"/>
      <c r="BU49" s="139"/>
      <c r="BV49" s="139"/>
      <c r="BW49" s="139"/>
      <c r="BX49" s="139"/>
      <c r="BY49" s="139"/>
      <c r="BZ49" s="139"/>
      <c r="CA49" s="139"/>
      <c r="CB49" s="139"/>
      <c r="CC49" s="140"/>
      <c r="CD49" s="132"/>
      <c r="CE49" s="133"/>
      <c r="CF49" s="133"/>
      <c r="CG49" s="133"/>
      <c r="CH49" s="133"/>
      <c r="CI49" s="133"/>
      <c r="CJ49" s="133"/>
      <c r="CK49" s="134"/>
      <c r="CL49" s="132"/>
      <c r="CM49" s="133"/>
      <c r="CN49" s="133"/>
      <c r="CO49" s="133"/>
      <c r="CP49" s="133"/>
      <c r="CQ49" s="133"/>
      <c r="CR49" s="133"/>
      <c r="CS49" s="134"/>
    </row>
    <row r="50" spans="2:120" s="30" customFormat="1" ht="70.5" customHeight="1" x14ac:dyDescent="0.25">
      <c r="B50" s="95" t="s">
        <v>696</v>
      </c>
      <c r="C50" s="96"/>
      <c r="D50" s="96"/>
      <c r="E50" s="96"/>
      <c r="F50" s="96"/>
      <c r="G50" s="96"/>
      <c r="H50" s="96"/>
      <c r="I50" s="96"/>
      <c r="J50" s="96"/>
      <c r="K50" s="96"/>
      <c r="L50" s="96"/>
      <c r="M50" s="96"/>
      <c r="N50" s="96"/>
      <c r="O50" s="96"/>
      <c r="P50" s="96"/>
      <c r="Q50" s="96"/>
      <c r="R50" s="96"/>
      <c r="S50" s="96"/>
      <c r="T50" s="97"/>
      <c r="U50" s="95" t="s">
        <v>697</v>
      </c>
      <c r="V50" s="96"/>
      <c r="W50" s="96"/>
      <c r="X50" s="96"/>
      <c r="Y50" s="96"/>
      <c r="Z50" s="96"/>
      <c r="AA50" s="96"/>
      <c r="AB50" s="96"/>
      <c r="AC50" s="97"/>
      <c r="AD50" s="95" t="s">
        <v>661</v>
      </c>
      <c r="AE50" s="96"/>
      <c r="AF50" s="96"/>
      <c r="AG50" s="96"/>
      <c r="AH50" s="96"/>
      <c r="AI50" s="96"/>
      <c r="AJ50" s="96"/>
      <c r="AK50" s="97"/>
      <c r="AL50" s="95" t="s">
        <v>708</v>
      </c>
      <c r="AM50" s="96"/>
      <c r="AN50" s="96"/>
      <c r="AO50" s="96"/>
      <c r="AP50" s="96"/>
      <c r="AQ50" s="96"/>
      <c r="AR50" s="96"/>
      <c r="AS50" s="96"/>
      <c r="AT50" s="96"/>
      <c r="AU50" s="96"/>
      <c r="AV50" s="96"/>
      <c r="AW50" s="96"/>
      <c r="AX50" s="96"/>
      <c r="AY50" s="96"/>
      <c r="AZ50" s="96"/>
      <c r="BA50" s="96"/>
      <c r="BB50" s="96"/>
      <c r="BC50" s="96"/>
      <c r="BD50" s="96"/>
      <c r="BE50" s="97"/>
      <c r="BF50" s="95" t="s">
        <v>16</v>
      </c>
      <c r="BG50" s="96"/>
      <c r="BH50" s="96"/>
      <c r="BI50" s="97"/>
      <c r="BJ50" s="95" t="s">
        <v>707</v>
      </c>
      <c r="BK50" s="96"/>
      <c r="BL50" s="96"/>
      <c r="BM50" s="96"/>
      <c r="BN50" s="96"/>
      <c r="BO50" s="96"/>
      <c r="BP50" s="96"/>
      <c r="BQ50" s="96"/>
      <c r="BR50" s="96"/>
      <c r="BS50" s="96"/>
      <c r="BT50" s="96"/>
      <c r="BU50" s="96"/>
      <c r="BV50" s="96"/>
      <c r="BW50" s="96"/>
      <c r="BX50" s="96"/>
      <c r="BY50" s="96"/>
      <c r="BZ50" s="96"/>
      <c r="CA50" s="96"/>
      <c r="CB50" s="96"/>
      <c r="CC50" s="97"/>
      <c r="CD50" s="95" t="s">
        <v>697</v>
      </c>
      <c r="CE50" s="96"/>
      <c r="CF50" s="96"/>
      <c r="CG50" s="96"/>
      <c r="CH50" s="96"/>
      <c r="CI50" s="96"/>
      <c r="CJ50" s="96"/>
      <c r="CK50" s="97"/>
      <c r="CL50" s="95" t="s">
        <v>107</v>
      </c>
      <c r="CM50" s="96"/>
      <c r="CN50" s="96"/>
      <c r="CO50" s="96"/>
      <c r="CP50" s="96"/>
      <c r="CQ50" s="96"/>
      <c r="CR50" s="96"/>
      <c r="CS50" s="97"/>
    </row>
    <row r="51" spans="2:120" ht="11.25" customHeight="1" x14ac:dyDescent="0.3"/>
    <row r="52" spans="2:120" ht="16.5" customHeight="1" x14ac:dyDescent="0.3">
      <c r="B52" s="153" t="s">
        <v>606</v>
      </c>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4"/>
      <c r="BR52" s="154"/>
      <c r="BS52" s="154"/>
      <c r="BT52" s="154"/>
      <c r="BU52" s="154"/>
      <c r="BV52" s="154"/>
      <c r="BW52" s="154"/>
      <c r="BX52" s="154"/>
      <c r="BY52" s="154"/>
      <c r="BZ52" s="154"/>
      <c r="CA52" s="154"/>
      <c r="CB52" s="154"/>
      <c r="CC52" s="154"/>
      <c r="CD52" s="154"/>
      <c r="CE52" s="154"/>
      <c r="CF52" s="154"/>
      <c r="CG52" s="154"/>
      <c r="CH52" s="154"/>
      <c r="CI52" s="154"/>
      <c r="CJ52" s="154"/>
      <c r="CK52" s="154"/>
      <c r="CL52" s="154"/>
      <c r="CM52" s="154"/>
      <c r="CN52" s="154"/>
      <c r="CO52" s="154"/>
      <c r="CP52" s="154"/>
      <c r="CQ52" s="154"/>
      <c r="CR52" s="154"/>
      <c r="CS52" s="155"/>
    </row>
    <row r="53" spans="2:120" s="37" customFormat="1" ht="2.25" customHeight="1" x14ac:dyDescent="0.3">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X53" s="38"/>
    </row>
    <row r="54" spans="2:120" ht="18.75" customHeight="1" x14ac:dyDescent="0.3">
      <c r="B54" s="161" t="s">
        <v>554</v>
      </c>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3"/>
      <c r="AW54" s="44"/>
      <c r="AX54" s="156" t="s">
        <v>530</v>
      </c>
      <c r="AY54" s="157"/>
      <c r="AZ54" s="157"/>
      <c r="BA54" s="157"/>
      <c r="BB54" s="157"/>
      <c r="BC54" s="157"/>
      <c r="BD54" s="157"/>
      <c r="BE54" s="157"/>
      <c r="BF54" s="157"/>
      <c r="BG54" s="157"/>
      <c r="BH54" s="157"/>
      <c r="BI54" s="157"/>
      <c r="BJ54" s="157"/>
      <c r="BK54" s="157"/>
      <c r="BL54" s="157"/>
      <c r="BM54" s="157"/>
      <c r="BN54" s="157"/>
      <c r="BO54" s="157"/>
      <c r="BP54" s="157"/>
      <c r="BQ54" s="157"/>
      <c r="BR54" s="157"/>
      <c r="BS54" s="157"/>
      <c r="BT54" s="157"/>
      <c r="BU54" s="157"/>
      <c r="BV54" s="157"/>
      <c r="BW54" s="157"/>
      <c r="BX54" s="157"/>
      <c r="BY54" s="157"/>
      <c r="BZ54" s="157"/>
      <c r="CA54" s="157"/>
      <c r="CB54" s="157"/>
      <c r="CC54" s="157"/>
      <c r="CD54" s="157"/>
      <c r="CE54" s="157"/>
      <c r="CF54" s="157"/>
      <c r="CG54" s="157"/>
      <c r="CH54" s="157"/>
      <c r="CI54" s="157"/>
      <c r="CJ54" s="157"/>
      <c r="CK54" s="157"/>
      <c r="CL54" s="157"/>
      <c r="CM54" s="157"/>
      <c r="CN54" s="157"/>
      <c r="CO54" s="157"/>
      <c r="CP54" s="157"/>
      <c r="CQ54" s="157"/>
      <c r="CR54" s="157"/>
      <c r="CS54" s="158"/>
    </row>
    <row r="55" spans="2:120" s="39" customFormat="1" ht="2.25" customHeight="1" x14ac:dyDescent="0.3">
      <c r="B55" s="164"/>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c r="AV55" s="166"/>
      <c r="AW55" s="44"/>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X55" s="41"/>
    </row>
    <row r="56" spans="2:120" ht="14.25" customHeight="1" x14ac:dyDescent="0.3">
      <c r="B56" s="167"/>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8"/>
      <c r="AN56" s="168"/>
      <c r="AO56" s="168"/>
      <c r="AP56" s="168"/>
      <c r="AQ56" s="168"/>
      <c r="AR56" s="168"/>
      <c r="AS56" s="168"/>
      <c r="AT56" s="168"/>
      <c r="AU56" s="168"/>
      <c r="AV56" s="169"/>
      <c r="AW56" s="44"/>
      <c r="AX56" s="156" t="s">
        <v>497</v>
      </c>
      <c r="AY56" s="157"/>
      <c r="AZ56" s="157"/>
      <c r="BA56" s="157"/>
      <c r="BB56" s="157"/>
      <c r="BC56" s="157"/>
      <c r="BD56" s="157"/>
      <c r="BE56" s="157"/>
      <c r="BF56" s="157"/>
      <c r="BG56" s="157"/>
      <c r="BH56" s="157"/>
      <c r="BI56" s="157"/>
      <c r="BJ56" s="157"/>
      <c r="BK56" s="157"/>
      <c r="BL56" s="157"/>
      <c r="BM56" s="157"/>
      <c r="BN56" s="157"/>
      <c r="BO56" s="157"/>
      <c r="BP56" s="157"/>
      <c r="BQ56" s="157"/>
      <c r="BR56" s="157"/>
      <c r="BS56" s="157"/>
      <c r="BT56" s="157"/>
      <c r="BU56" s="158"/>
      <c r="BV56" s="48"/>
      <c r="BW56" s="156" t="s">
        <v>503</v>
      </c>
      <c r="BX56" s="157"/>
      <c r="BY56" s="157"/>
      <c r="BZ56" s="157"/>
      <c r="CA56" s="157"/>
      <c r="CB56" s="157"/>
      <c r="CC56" s="157"/>
      <c r="CD56" s="157"/>
      <c r="CE56" s="157"/>
      <c r="CF56" s="157"/>
      <c r="CG56" s="157"/>
      <c r="CH56" s="157"/>
      <c r="CI56" s="157"/>
      <c r="CJ56" s="157"/>
      <c r="CK56" s="157"/>
      <c r="CL56" s="157"/>
      <c r="CM56" s="157"/>
      <c r="CN56" s="157"/>
      <c r="CO56" s="157"/>
      <c r="CP56" s="157"/>
      <c r="CQ56" s="157"/>
      <c r="CR56" s="157"/>
      <c r="CS56" s="158"/>
    </row>
    <row r="57" spans="2:120" s="39" customFormat="1" ht="2.25" customHeight="1" x14ac:dyDescent="0.3">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X57" s="41"/>
    </row>
    <row r="58" spans="2:120" ht="14.25" customHeight="1" x14ac:dyDescent="0.3">
      <c r="B58" s="111" t="s">
        <v>714</v>
      </c>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3"/>
      <c r="AW58" s="47"/>
      <c r="AX58" s="98" t="s">
        <v>403</v>
      </c>
      <c r="AY58" s="99"/>
      <c r="AZ58" s="99"/>
      <c r="BA58" s="99"/>
      <c r="BB58" s="99"/>
      <c r="BC58" s="99"/>
      <c r="BD58" s="99"/>
      <c r="BE58" s="99"/>
      <c r="BF58" s="99"/>
      <c r="BG58" s="99"/>
      <c r="BH58" s="99"/>
      <c r="BI58" s="99"/>
      <c r="BJ58" s="99"/>
      <c r="BK58" s="99"/>
      <c r="BL58" s="99"/>
      <c r="BM58" s="99"/>
      <c r="BN58" s="99"/>
      <c r="BO58" s="99"/>
      <c r="BP58" s="99"/>
      <c r="BQ58" s="99"/>
      <c r="BR58" s="99"/>
      <c r="BS58" s="99"/>
      <c r="BT58" s="100"/>
      <c r="BU58" s="101"/>
      <c r="BV58" s="47"/>
      <c r="BW58" s="102" t="s">
        <v>734</v>
      </c>
      <c r="BX58" s="103"/>
      <c r="BY58" s="103"/>
      <c r="BZ58" s="103"/>
      <c r="CA58" s="103"/>
      <c r="CB58" s="103"/>
      <c r="CC58" s="103"/>
      <c r="CD58" s="103"/>
      <c r="CE58" s="103"/>
      <c r="CF58" s="103"/>
      <c r="CG58" s="103"/>
      <c r="CH58" s="103"/>
      <c r="CI58" s="103"/>
      <c r="CJ58" s="103"/>
      <c r="CK58" s="103"/>
      <c r="CL58" s="103"/>
      <c r="CM58" s="103"/>
      <c r="CN58" s="103"/>
      <c r="CO58" s="103"/>
      <c r="CP58" s="103"/>
      <c r="CQ58" s="103"/>
      <c r="CR58" s="103"/>
      <c r="CS58" s="104"/>
    </row>
    <row r="59" spans="2:120" ht="14.25" customHeight="1" x14ac:dyDescent="0.3">
      <c r="B59" s="111" t="s">
        <v>715</v>
      </c>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3"/>
      <c r="AW59" s="47"/>
      <c r="AX59" s="98" t="s">
        <v>410</v>
      </c>
      <c r="AY59" s="99"/>
      <c r="AZ59" s="99"/>
      <c r="BA59" s="99"/>
      <c r="BB59" s="99"/>
      <c r="BC59" s="99"/>
      <c r="BD59" s="99"/>
      <c r="BE59" s="99"/>
      <c r="BF59" s="99"/>
      <c r="BG59" s="99"/>
      <c r="BH59" s="99"/>
      <c r="BI59" s="99"/>
      <c r="BJ59" s="99"/>
      <c r="BK59" s="99"/>
      <c r="BL59" s="99"/>
      <c r="BM59" s="99"/>
      <c r="BN59" s="99"/>
      <c r="BO59" s="99"/>
      <c r="BP59" s="99"/>
      <c r="BQ59" s="99"/>
      <c r="BR59" s="99"/>
      <c r="BS59" s="99"/>
      <c r="BT59" s="100"/>
      <c r="BU59" s="101"/>
      <c r="BV59" s="47"/>
      <c r="BW59" s="102" t="s">
        <v>709</v>
      </c>
      <c r="BX59" s="103"/>
      <c r="BY59" s="103"/>
      <c r="BZ59" s="103"/>
      <c r="CA59" s="103"/>
      <c r="CB59" s="103"/>
      <c r="CC59" s="103"/>
      <c r="CD59" s="103"/>
      <c r="CE59" s="103"/>
      <c r="CF59" s="103"/>
      <c r="CG59" s="103"/>
      <c r="CH59" s="103"/>
      <c r="CI59" s="103"/>
      <c r="CJ59" s="103"/>
      <c r="CK59" s="103"/>
      <c r="CL59" s="103"/>
      <c r="CM59" s="103"/>
      <c r="CN59" s="103"/>
      <c r="CO59" s="103"/>
      <c r="CP59" s="103"/>
      <c r="CQ59" s="103"/>
      <c r="CR59" s="103"/>
      <c r="CS59" s="104"/>
      <c r="DF59" s="28"/>
      <c r="DG59" s="28"/>
      <c r="DH59" s="28"/>
      <c r="DI59" s="28"/>
      <c r="DJ59" s="28"/>
      <c r="DK59" s="28"/>
      <c r="DL59" s="28"/>
      <c r="DM59" s="28"/>
      <c r="DN59" s="28"/>
      <c r="DO59" s="28"/>
      <c r="DP59" s="28"/>
    </row>
    <row r="60" spans="2:120" ht="14.25" customHeight="1" x14ac:dyDescent="0.3">
      <c r="B60" s="111"/>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3"/>
      <c r="AW60" s="47"/>
      <c r="AX60" s="98" t="s">
        <v>396</v>
      </c>
      <c r="AY60" s="99"/>
      <c r="AZ60" s="99"/>
      <c r="BA60" s="99"/>
      <c r="BB60" s="99"/>
      <c r="BC60" s="99"/>
      <c r="BD60" s="99"/>
      <c r="BE60" s="99"/>
      <c r="BF60" s="99"/>
      <c r="BG60" s="99"/>
      <c r="BH60" s="99"/>
      <c r="BI60" s="99"/>
      <c r="BJ60" s="99"/>
      <c r="BK60" s="99"/>
      <c r="BL60" s="99"/>
      <c r="BM60" s="99"/>
      <c r="BN60" s="99"/>
      <c r="BO60" s="99"/>
      <c r="BP60" s="99"/>
      <c r="BQ60" s="99"/>
      <c r="BR60" s="99"/>
      <c r="BS60" s="99"/>
      <c r="BT60" s="100"/>
      <c r="BU60" s="101"/>
      <c r="BV60" s="47"/>
      <c r="BW60" s="102" t="s">
        <v>710</v>
      </c>
      <c r="BX60" s="103"/>
      <c r="BY60" s="103"/>
      <c r="BZ60" s="103"/>
      <c r="CA60" s="103"/>
      <c r="CB60" s="103"/>
      <c r="CC60" s="103"/>
      <c r="CD60" s="103"/>
      <c r="CE60" s="103"/>
      <c r="CF60" s="103"/>
      <c r="CG60" s="103"/>
      <c r="CH60" s="103"/>
      <c r="CI60" s="103"/>
      <c r="CJ60" s="103"/>
      <c r="CK60" s="103"/>
      <c r="CL60" s="103"/>
      <c r="CM60" s="103"/>
      <c r="CN60" s="103"/>
      <c r="CO60" s="103"/>
      <c r="CP60" s="103"/>
      <c r="CQ60" s="103"/>
      <c r="CR60" s="103"/>
      <c r="CS60" s="104"/>
      <c r="DF60" s="28"/>
      <c r="DG60" s="28"/>
      <c r="DH60" s="28"/>
      <c r="DI60" s="28"/>
      <c r="DJ60" s="28"/>
      <c r="DK60" s="28"/>
      <c r="DL60" s="28"/>
      <c r="DM60" s="28"/>
      <c r="DN60" s="28"/>
      <c r="DO60" s="28"/>
      <c r="DP60" s="28"/>
    </row>
    <row r="61" spans="2:120" ht="14.25" customHeight="1" x14ac:dyDescent="0.3">
      <c r="B61" s="111"/>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3"/>
      <c r="AW61" s="47"/>
      <c r="AX61" s="98" t="s">
        <v>394</v>
      </c>
      <c r="AY61" s="99"/>
      <c r="AZ61" s="99"/>
      <c r="BA61" s="99"/>
      <c r="BB61" s="99"/>
      <c r="BC61" s="99"/>
      <c r="BD61" s="99"/>
      <c r="BE61" s="99"/>
      <c r="BF61" s="99"/>
      <c r="BG61" s="99"/>
      <c r="BH61" s="99"/>
      <c r="BI61" s="99"/>
      <c r="BJ61" s="99"/>
      <c r="BK61" s="99"/>
      <c r="BL61" s="99"/>
      <c r="BM61" s="99"/>
      <c r="BN61" s="99"/>
      <c r="BO61" s="99"/>
      <c r="BP61" s="99"/>
      <c r="BQ61" s="99"/>
      <c r="BR61" s="99"/>
      <c r="BS61" s="99"/>
      <c r="BT61" s="100"/>
      <c r="BU61" s="101"/>
      <c r="BV61" s="47"/>
      <c r="BW61" s="102" t="s">
        <v>711</v>
      </c>
      <c r="BX61" s="103"/>
      <c r="BY61" s="103"/>
      <c r="BZ61" s="103"/>
      <c r="CA61" s="103"/>
      <c r="CB61" s="103"/>
      <c r="CC61" s="103"/>
      <c r="CD61" s="103"/>
      <c r="CE61" s="103"/>
      <c r="CF61" s="103"/>
      <c r="CG61" s="103"/>
      <c r="CH61" s="103"/>
      <c r="CI61" s="103"/>
      <c r="CJ61" s="103"/>
      <c r="CK61" s="103"/>
      <c r="CL61" s="103"/>
      <c r="CM61" s="103"/>
      <c r="CN61" s="103"/>
      <c r="CO61" s="103"/>
      <c r="CP61" s="103"/>
      <c r="CQ61" s="103"/>
      <c r="CR61" s="103"/>
      <c r="CS61" s="104"/>
      <c r="DF61" s="28"/>
      <c r="DG61" s="28"/>
      <c r="DH61" s="28"/>
      <c r="DI61" s="28"/>
      <c r="DJ61" s="28"/>
      <c r="DK61" s="28"/>
      <c r="DL61" s="28"/>
      <c r="DM61" s="28"/>
      <c r="DN61" s="28"/>
      <c r="DO61" s="28"/>
      <c r="DP61" s="28"/>
    </row>
    <row r="62" spans="2:120" ht="14.25" customHeight="1" x14ac:dyDescent="0.3">
      <c r="B62" s="111"/>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3"/>
      <c r="AW62" s="47"/>
      <c r="AX62" s="98" t="s">
        <v>411</v>
      </c>
      <c r="AY62" s="99"/>
      <c r="AZ62" s="99"/>
      <c r="BA62" s="99"/>
      <c r="BB62" s="99"/>
      <c r="BC62" s="99"/>
      <c r="BD62" s="99"/>
      <c r="BE62" s="99"/>
      <c r="BF62" s="99"/>
      <c r="BG62" s="99"/>
      <c r="BH62" s="99"/>
      <c r="BI62" s="99"/>
      <c r="BJ62" s="99"/>
      <c r="BK62" s="99"/>
      <c r="BL62" s="99"/>
      <c r="BM62" s="99"/>
      <c r="BN62" s="99"/>
      <c r="BO62" s="99"/>
      <c r="BP62" s="99"/>
      <c r="BQ62" s="99"/>
      <c r="BR62" s="99"/>
      <c r="BS62" s="99"/>
      <c r="BT62" s="100"/>
      <c r="BU62" s="101"/>
      <c r="BV62" s="47"/>
      <c r="BW62" s="102" t="s">
        <v>712</v>
      </c>
      <c r="BX62" s="103"/>
      <c r="BY62" s="103"/>
      <c r="BZ62" s="103"/>
      <c r="CA62" s="103"/>
      <c r="CB62" s="103"/>
      <c r="CC62" s="103"/>
      <c r="CD62" s="103"/>
      <c r="CE62" s="103"/>
      <c r="CF62" s="103"/>
      <c r="CG62" s="103"/>
      <c r="CH62" s="103"/>
      <c r="CI62" s="103"/>
      <c r="CJ62" s="103"/>
      <c r="CK62" s="103"/>
      <c r="CL62" s="103"/>
      <c r="CM62" s="103"/>
      <c r="CN62" s="103"/>
      <c r="CO62" s="103"/>
      <c r="CP62" s="103"/>
      <c r="CQ62" s="103"/>
      <c r="CR62" s="103"/>
      <c r="CS62" s="104"/>
      <c r="DF62" s="28"/>
      <c r="DG62" s="28"/>
      <c r="DH62" s="28"/>
      <c r="DI62" s="28"/>
      <c r="DJ62" s="28"/>
      <c r="DK62" s="28"/>
      <c r="DL62" s="28"/>
      <c r="DM62" s="28"/>
      <c r="DN62" s="28"/>
      <c r="DO62" s="28"/>
      <c r="DP62" s="28"/>
    </row>
    <row r="63" spans="2:120" ht="14.25" customHeight="1" x14ac:dyDescent="0.3">
      <c r="B63" s="80"/>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2"/>
      <c r="AW63" s="47"/>
      <c r="AX63" s="98" t="s">
        <v>353</v>
      </c>
      <c r="AY63" s="99"/>
      <c r="AZ63" s="99"/>
      <c r="BA63" s="99"/>
      <c r="BB63" s="99"/>
      <c r="BC63" s="99"/>
      <c r="BD63" s="99"/>
      <c r="BE63" s="99"/>
      <c r="BF63" s="99"/>
      <c r="BG63" s="99"/>
      <c r="BH63" s="99"/>
      <c r="BI63" s="99"/>
      <c r="BJ63" s="99"/>
      <c r="BK63" s="99"/>
      <c r="BL63" s="99"/>
      <c r="BM63" s="99"/>
      <c r="BN63" s="99"/>
      <c r="BO63" s="99"/>
      <c r="BP63" s="99"/>
      <c r="BQ63" s="99"/>
      <c r="BR63" s="99"/>
      <c r="BS63" s="99"/>
      <c r="BT63" s="100"/>
      <c r="BU63" s="101"/>
      <c r="BV63" s="47"/>
      <c r="BW63" s="200" t="s">
        <v>727</v>
      </c>
      <c r="BX63" s="200"/>
      <c r="BY63" s="200"/>
      <c r="BZ63" s="200"/>
      <c r="CA63" s="200"/>
      <c r="CB63" s="200"/>
      <c r="CC63" s="200"/>
      <c r="CD63" s="200"/>
      <c r="CE63" s="200"/>
      <c r="CF63" s="200"/>
      <c r="CG63" s="200"/>
      <c r="CH63" s="200"/>
      <c r="CI63" s="200"/>
      <c r="CJ63" s="200"/>
      <c r="CK63" s="200"/>
      <c r="CL63" s="200"/>
      <c r="CM63" s="200"/>
      <c r="CN63" s="200"/>
      <c r="CO63" s="200"/>
      <c r="CP63" s="200"/>
      <c r="CQ63" s="200"/>
      <c r="CR63" s="200"/>
      <c r="CS63" s="200"/>
      <c r="DF63" s="28"/>
      <c r="DG63" s="28"/>
      <c r="DH63" s="28"/>
      <c r="DI63" s="28"/>
      <c r="DJ63" s="28"/>
      <c r="DK63" s="28"/>
      <c r="DL63" s="28"/>
      <c r="DM63" s="28"/>
      <c r="DN63" s="28"/>
      <c r="DO63" s="28"/>
      <c r="DP63" s="28"/>
    </row>
    <row r="64" spans="2:120" ht="14.25" customHeight="1" x14ac:dyDescent="0.3">
      <c r="B64" s="80"/>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2"/>
      <c r="AW64" s="47"/>
      <c r="AX64" s="98" t="s">
        <v>397</v>
      </c>
      <c r="AY64" s="99"/>
      <c r="AZ64" s="99"/>
      <c r="BA64" s="99"/>
      <c r="BB64" s="99"/>
      <c r="BC64" s="99"/>
      <c r="BD64" s="99"/>
      <c r="BE64" s="99"/>
      <c r="BF64" s="99"/>
      <c r="BG64" s="99"/>
      <c r="BH64" s="99"/>
      <c r="BI64" s="99"/>
      <c r="BJ64" s="99"/>
      <c r="BK64" s="99"/>
      <c r="BL64" s="99"/>
      <c r="BM64" s="99"/>
      <c r="BN64" s="99"/>
      <c r="BO64" s="99"/>
      <c r="BP64" s="99"/>
      <c r="BQ64" s="99"/>
      <c r="BR64" s="99"/>
      <c r="BS64" s="99"/>
      <c r="BT64" s="100"/>
      <c r="BU64" s="101"/>
      <c r="BV64" s="47"/>
      <c r="BW64" s="102" t="s">
        <v>713</v>
      </c>
      <c r="BX64" s="103"/>
      <c r="BY64" s="103"/>
      <c r="BZ64" s="103"/>
      <c r="CA64" s="103"/>
      <c r="CB64" s="103"/>
      <c r="CC64" s="103"/>
      <c r="CD64" s="103"/>
      <c r="CE64" s="103"/>
      <c r="CF64" s="103"/>
      <c r="CG64" s="103"/>
      <c r="CH64" s="103"/>
      <c r="CI64" s="103"/>
      <c r="CJ64" s="103"/>
      <c r="CK64" s="103"/>
      <c r="CL64" s="103"/>
      <c r="CM64" s="103"/>
      <c r="CN64" s="103"/>
      <c r="CO64" s="103"/>
      <c r="CP64" s="103"/>
      <c r="CQ64" s="103"/>
      <c r="CR64" s="103"/>
      <c r="CS64" s="104"/>
      <c r="DF64" s="28"/>
      <c r="DG64" s="28"/>
      <c r="DH64" s="28"/>
      <c r="DI64" s="28"/>
      <c r="DJ64" s="28"/>
      <c r="DK64" s="28"/>
      <c r="DL64" s="28"/>
      <c r="DM64" s="28"/>
      <c r="DN64" s="28"/>
      <c r="DO64" s="28"/>
      <c r="DP64" s="28"/>
    </row>
    <row r="65" spans="2:120" ht="14.25" customHeight="1" x14ac:dyDescent="0.3">
      <c r="B65" s="80"/>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2"/>
      <c r="AW65" s="47"/>
      <c r="AX65" s="98" t="s">
        <v>399</v>
      </c>
      <c r="AY65" s="99"/>
      <c r="AZ65" s="99"/>
      <c r="BA65" s="99"/>
      <c r="BB65" s="99"/>
      <c r="BC65" s="99"/>
      <c r="BD65" s="99"/>
      <c r="BE65" s="99"/>
      <c r="BF65" s="99"/>
      <c r="BG65" s="99"/>
      <c r="BH65" s="99"/>
      <c r="BI65" s="99"/>
      <c r="BJ65" s="99"/>
      <c r="BK65" s="99"/>
      <c r="BL65" s="99"/>
      <c r="BM65" s="99"/>
      <c r="BN65" s="99"/>
      <c r="BO65" s="99"/>
      <c r="BP65" s="99"/>
      <c r="BQ65" s="99"/>
      <c r="BR65" s="99"/>
      <c r="BS65" s="99"/>
      <c r="BT65" s="100"/>
      <c r="BU65" s="101"/>
      <c r="BV65" s="47"/>
      <c r="BW65" s="83"/>
      <c r="BX65" s="84"/>
      <c r="BY65" s="84"/>
      <c r="BZ65" s="84"/>
      <c r="CA65" s="84"/>
      <c r="CB65" s="84"/>
      <c r="CC65" s="84"/>
      <c r="CD65" s="84"/>
      <c r="CE65" s="84"/>
      <c r="CF65" s="84"/>
      <c r="CG65" s="84"/>
      <c r="CH65" s="84"/>
      <c r="CI65" s="84"/>
      <c r="CJ65" s="84"/>
      <c r="CK65" s="84"/>
      <c r="CL65" s="84"/>
      <c r="CM65" s="84"/>
      <c r="CN65" s="84"/>
      <c r="CO65" s="84"/>
      <c r="CP65" s="84"/>
      <c r="CQ65" s="84"/>
      <c r="CR65" s="84"/>
      <c r="CS65" s="85"/>
      <c r="DF65" s="28"/>
      <c r="DG65" s="28"/>
      <c r="DH65" s="28"/>
      <c r="DI65" s="28"/>
      <c r="DJ65" s="28"/>
      <c r="DK65" s="28"/>
      <c r="DL65" s="28"/>
      <c r="DM65" s="28"/>
      <c r="DN65" s="28"/>
      <c r="DO65" s="28"/>
      <c r="DP65" s="28"/>
    </row>
    <row r="66" spans="2:120" ht="14.25" customHeight="1" x14ac:dyDescent="0.3">
      <c r="B66" s="80"/>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2"/>
      <c r="AW66" s="47"/>
      <c r="AX66" s="98" t="s">
        <v>414</v>
      </c>
      <c r="AY66" s="99"/>
      <c r="AZ66" s="99"/>
      <c r="BA66" s="99"/>
      <c r="BB66" s="99"/>
      <c r="BC66" s="99"/>
      <c r="BD66" s="99"/>
      <c r="BE66" s="99"/>
      <c r="BF66" s="99"/>
      <c r="BG66" s="99"/>
      <c r="BH66" s="99"/>
      <c r="BI66" s="99"/>
      <c r="BJ66" s="99"/>
      <c r="BK66" s="99"/>
      <c r="BL66" s="99"/>
      <c r="BM66" s="99"/>
      <c r="BN66" s="99"/>
      <c r="BO66" s="99"/>
      <c r="BP66" s="99"/>
      <c r="BQ66" s="99"/>
      <c r="BR66" s="99"/>
      <c r="BS66" s="99"/>
      <c r="BT66" s="100"/>
      <c r="BU66" s="101"/>
      <c r="BV66" s="47"/>
      <c r="BW66" s="83"/>
      <c r="BX66" s="84"/>
      <c r="BY66" s="84"/>
      <c r="BZ66" s="84"/>
      <c r="CA66" s="84"/>
      <c r="CB66" s="84"/>
      <c r="CC66" s="84"/>
      <c r="CD66" s="84"/>
      <c r="CE66" s="84"/>
      <c r="CF66" s="84"/>
      <c r="CG66" s="84"/>
      <c r="CH66" s="84"/>
      <c r="CI66" s="84"/>
      <c r="CJ66" s="84"/>
      <c r="CK66" s="84"/>
      <c r="CL66" s="84"/>
      <c r="CM66" s="84"/>
      <c r="CN66" s="84"/>
      <c r="CO66" s="84"/>
      <c r="CP66" s="84"/>
      <c r="CQ66" s="84"/>
      <c r="CR66" s="84"/>
      <c r="CS66" s="85"/>
      <c r="DF66" s="28"/>
      <c r="DG66" s="28"/>
      <c r="DH66" s="28"/>
      <c r="DI66" s="28"/>
      <c r="DJ66" s="28"/>
      <c r="DK66" s="28"/>
      <c r="DL66" s="28"/>
      <c r="DM66" s="28"/>
      <c r="DN66" s="28"/>
      <c r="DO66" s="28"/>
      <c r="DP66" s="28"/>
    </row>
    <row r="67" spans="2:120" ht="14.25" customHeight="1" x14ac:dyDescent="0.3">
      <c r="B67" s="80"/>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2"/>
      <c r="AW67" s="47"/>
      <c r="AX67" s="105" t="s">
        <v>415</v>
      </c>
      <c r="AY67" s="106"/>
      <c r="AZ67" s="106"/>
      <c r="BA67" s="106"/>
      <c r="BB67" s="106"/>
      <c r="BC67" s="106"/>
      <c r="BD67" s="106"/>
      <c r="BE67" s="106"/>
      <c r="BF67" s="106"/>
      <c r="BG67" s="106"/>
      <c r="BH67" s="106"/>
      <c r="BI67" s="106"/>
      <c r="BJ67" s="106"/>
      <c r="BK67" s="106"/>
      <c r="BL67" s="106"/>
      <c r="BM67" s="106"/>
      <c r="BN67" s="106"/>
      <c r="BO67" s="106"/>
      <c r="BP67" s="106"/>
      <c r="BQ67" s="106"/>
      <c r="BR67" s="106"/>
      <c r="BS67" s="106"/>
      <c r="BT67" s="107"/>
      <c r="BU67" s="101"/>
      <c r="BV67" s="47"/>
      <c r="BW67" s="83"/>
      <c r="BX67" s="84"/>
      <c r="BY67" s="84"/>
      <c r="BZ67" s="84"/>
      <c r="CA67" s="84"/>
      <c r="CB67" s="84"/>
      <c r="CC67" s="84"/>
      <c r="CD67" s="84"/>
      <c r="CE67" s="84"/>
      <c r="CF67" s="84"/>
      <c r="CG67" s="84"/>
      <c r="CH67" s="84"/>
      <c r="CI67" s="84"/>
      <c r="CJ67" s="84"/>
      <c r="CK67" s="84"/>
      <c r="CL67" s="84"/>
      <c r="CM67" s="84"/>
      <c r="CN67" s="84"/>
      <c r="CO67" s="84"/>
      <c r="CP67" s="84"/>
      <c r="CQ67" s="84"/>
      <c r="CR67" s="84"/>
      <c r="CS67" s="85"/>
      <c r="DF67" s="28"/>
      <c r="DG67" s="28"/>
      <c r="DH67" s="28"/>
      <c r="DI67" s="28"/>
      <c r="DJ67" s="28"/>
      <c r="DK67" s="28"/>
      <c r="DL67" s="28"/>
      <c r="DM67" s="28"/>
      <c r="DN67" s="28"/>
      <c r="DO67" s="28"/>
      <c r="DP67" s="28"/>
    </row>
    <row r="68" spans="2:120" ht="14.25" customHeight="1" x14ac:dyDescent="0.3">
      <c r="B68" s="87"/>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9"/>
      <c r="AW68" s="47"/>
      <c r="AX68" s="199" t="s">
        <v>398</v>
      </c>
      <c r="AY68" s="199"/>
      <c r="AZ68" s="199"/>
      <c r="BA68" s="199"/>
      <c r="BB68" s="199"/>
      <c r="BC68" s="199"/>
      <c r="BD68" s="199"/>
      <c r="BE68" s="199"/>
      <c r="BF68" s="199"/>
      <c r="BG68" s="199"/>
      <c r="BH68" s="199"/>
      <c r="BI68" s="199"/>
      <c r="BJ68" s="199"/>
      <c r="BK68" s="199"/>
      <c r="BL68" s="199"/>
      <c r="BM68" s="199"/>
      <c r="BN68" s="199"/>
      <c r="BO68" s="199"/>
      <c r="BP68" s="199"/>
      <c r="BQ68" s="199"/>
      <c r="BR68" s="199"/>
      <c r="BS68" s="199"/>
      <c r="BT68" s="199"/>
      <c r="BU68" s="94"/>
      <c r="BV68" s="47"/>
      <c r="BW68" s="90"/>
      <c r="BX68" s="91"/>
      <c r="BY68" s="91"/>
      <c r="BZ68" s="91"/>
      <c r="CA68" s="91"/>
      <c r="CB68" s="91"/>
      <c r="CC68" s="91"/>
      <c r="CD68" s="91"/>
      <c r="CE68" s="91"/>
      <c r="CF68" s="91"/>
      <c r="CG68" s="91"/>
      <c r="CH68" s="91"/>
      <c r="CI68" s="91"/>
      <c r="CJ68" s="91"/>
      <c r="CK68" s="91"/>
      <c r="CL68" s="91"/>
      <c r="CM68" s="91"/>
      <c r="CN68" s="91"/>
      <c r="CO68" s="91"/>
      <c r="CP68" s="91"/>
      <c r="CQ68" s="91"/>
      <c r="CR68" s="91"/>
      <c r="CS68" s="92"/>
      <c r="DF68" s="28"/>
      <c r="DG68" s="28"/>
      <c r="DH68" s="28"/>
      <c r="DI68" s="28"/>
      <c r="DJ68" s="28"/>
      <c r="DK68" s="28"/>
      <c r="DL68" s="28"/>
      <c r="DM68" s="28"/>
      <c r="DN68" s="28"/>
      <c r="DO68" s="28"/>
      <c r="DP68" s="28"/>
    </row>
    <row r="69" spans="2:120" ht="14.25" customHeight="1" x14ac:dyDescent="0.3">
      <c r="B69" s="80"/>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2"/>
      <c r="AW69" s="47"/>
      <c r="AX69" s="108" t="s">
        <v>585</v>
      </c>
      <c r="AY69" s="109"/>
      <c r="AZ69" s="109"/>
      <c r="BA69" s="109"/>
      <c r="BB69" s="109"/>
      <c r="BC69" s="109"/>
      <c r="BD69" s="109"/>
      <c r="BE69" s="109"/>
      <c r="BF69" s="109"/>
      <c r="BG69" s="109"/>
      <c r="BH69" s="109"/>
      <c r="BI69" s="109"/>
      <c r="BJ69" s="109"/>
      <c r="BK69" s="109"/>
      <c r="BL69" s="109"/>
      <c r="BM69" s="109"/>
      <c r="BN69" s="109"/>
      <c r="BO69" s="109"/>
      <c r="BP69" s="109"/>
      <c r="BQ69" s="109"/>
      <c r="BR69" s="109"/>
      <c r="BS69" s="109"/>
      <c r="BT69" s="110"/>
      <c r="BU69" s="101"/>
      <c r="BV69" s="47"/>
      <c r="BW69" s="83"/>
      <c r="BX69" s="84"/>
      <c r="BY69" s="84"/>
      <c r="BZ69" s="84"/>
      <c r="CA69" s="84"/>
      <c r="CB69" s="84"/>
      <c r="CC69" s="84"/>
      <c r="CD69" s="84"/>
      <c r="CE69" s="84"/>
      <c r="CF69" s="84"/>
      <c r="CG69" s="84"/>
      <c r="CH69" s="84"/>
      <c r="CI69" s="84"/>
      <c r="CJ69" s="84"/>
      <c r="CK69" s="84"/>
      <c r="CL69" s="84"/>
      <c r="CM69" s="84"/>
      <c r="CN69" s="84"/>
      <c r="CO69" s="84"/>
      <c r="CP69" s="84"/>
      <c r="CQ69" s="84"/>
      <c r="CR69" s="84"/>
      <c r="CS69" s="85"/>
      <c r="DF69" s="28"/>
      <c r="DG69" s="28"/>
      <c r="DH69" s="28"/>
      <c r="DI69" s="28"/>
      <c r="DJ69" s="28"/>
      <c r="DK69" s="28"/>
      <c r="DL69" s="28"/>
      <c r="DM69" s="28"/>
      <c r="DN69" s="28"/>
      <c r="DO69" s="28"/>
      <c r="DP69" s="28"/>
    </row>
    <row r="70" spans="2:120" ht="14.25" customHeight="1" x14ac:dyDescent="0.3">
      <c r="B70" s="80"/>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2"/>
      <c r="AW70" s="47"/>
      <c r="AX70" s="98" t="s">
        <v>713</v>
      </c>
      <c r="AY70" s="99"/>
      <c r="AZ70" s="99"/>
      <c r="BA70" s="99"/>
      <c r="BB70" s="99"/>
      <c r="BC70" s="99"/>
      <c r="BD70" s="99"/>
      <c r="BE70" s="99"/>
      <c r="BF70" s="99"/>
      <c r="BG70" s="99"/>
      <c r="BH70" s="99"/>
      <c r="BI70" s="99"/>
      <c r="BJ70" s="99"/>
      <c r="BK70" s="99"/>
      <c r="BL70" s="99"/>
      <c r="BM70" s="99"/>
      <c r="BN70" s="99"/>
      <c r="BO70" s="99"/>
      <c r="BP70" s="99"/>
      <c r="BQ70" s="99"/>
      <c r="BR70" s="99"/>
      <c r="BS70" s="99"/>
      <c r="BT70" s="100"/>
      <c r="BU70" s="101"/>
      <c r="BV70" s="47"/>
      <c r="BW70" s="83"/>
      <c r="BX70" s="84"/>
      <c r="BY70" s="84"/>
      <c r="BZ70" s="84"/>
      <c r="CA70" s="84"/>
      <c r="CB70" s="84"/>
      <c r="CC70" s="84"/>
      <c r="CD70" s="84"/>
      <c r="CE70" s="84"/>
      <c r="CF70" s="84"/>
      <c r="CG70" s="84"/>
      <c r="CH70" s="84"/>
      <c r="CI70" s="84"/>
      <c r="CJ70" s="84"/>
      <c r="CK70" s="84"/>
      <c r="CL70" s="84"/>
      <c r="CM70" s="84"/>
      <c r="CN70" s="84"/>
      <c r="CO70" s="84"/>
      <c r="CP70" s="84"/>
      <c r="CQ70" s="84"/>
      <c r="CR70" s="84"/>
      <c r="CS70" s="85"/>
      <c r="DF70" s="28"/>
      <c r="DG70" s="28"/>
      <c r="DH70" s="28"/>
      <c r="DI70" s="28"/>
      <c r="DJ70" s="28"/>
      <c r="DK70" s="28"/>
      <c r="DL70" s="28"/>
      <c r="DM70" s="28"/>
      <c r="DN70" s="28"/>
      <c r="DO70" s="28"/>
      <c r="DP70" s="28"/>
    </row>
    <row r="71" spans="2:120" s="39" customFormat="1" ht="2.25" customHeight="1" x14ac:dyDescent="0.3">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X71" s="41"/>
    </row>
    <row r="72" spans="2:120" ht="16.5" customHeight="1" x14ac:dyDescent="0.3">
      <c r="B72" s="156" t="s">
        <v>531</v>
      </c>
      <c r="C72" s="157"/>
      <c r="D72" s="157"/>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7"/>
      <c r="AP72" s="157"/>
      <c r="AQ72" s="157"/>
      <c r="AR72" s="157"/>
      <c r="AS72" s="157"/>
      <c r="AT72" s="157"/>
      <c r="AU72" s="157"/>
      <c r="AV72" s="158"/>
      <c r="AW72" s="46"/>
      <c r="AX72" s="156" t="s">
        <v>532</v>
      </c>
      <c r="AY72" s="157"/>
      <c r="AZ72" s="157"/>
      <c r="BA72" s="157"/>
      <c r="BB72" s="157"/>
      <c r="BC72" s="157"/>
      <c r="BD72" s="157"/>
      <c r="BE72" s="157"/>
      <c r="BF72" s="157"/>
      <c r="BG72" s="157"/>
      <c r="BH72" s="157"/>
      <c r="BI72" s="157"/>
      <c r="BJ72" s="157"/>
      <c r="BK72" s="157"/>
      <c r="BL72" s="157"/>
      <c r="BM72" s="157"/>
      <c r="BN72" s="157"/>
      <c r="BO72" s="157"/>
      <c r="BP72" s="157"/>
      <c r="BQ72" s="157"/>
      <c r="BR72" s="157"/>
      <c r="BS72" s="157"/>
      <c r="BT72" s="157"/>
      <c r="BU72" s="157"/>
      <c r="BV72" s="157"/>
      <c r="BW72" s="157"/>
      <c r="BX72" s="157"/>
      <c r="BY72" s="157"/>
      <c r="BZ72" s="157"/>
      <c r="CA72" s="157"/>
      <c r="CB72" s="157"/>
      <c r="CC72" s="157"/>
      <c r="CD72" s="157"/>
      <c r="CE72" s="157"/>
      <c r="CF72" s="157"/>
      <c r="CG72" s="157"/>
      <c r="CH72" s="157"/>
      <c r="CI72" s="157"/>
      <c r="CJ72" s="157"/>
      <c r="CK72" s="157"/>
      <c r="CL72" s="157"/>
      <c r="CM72" s="157"/>
      <c r="CN72" s="157"/>
      <c r="CO72" s="157"/>
      <c r="CP72" s="157"/>
      <c r="CQ72" s="157"/>
      <c r="CR72" s="157"/>
      <c r="CS72" s="158"/>
      <c r="DF72" s="28"/>
      <c r="DG72" s="28"/>
      <c r="DH72" s="28"/>
      <c r="DI72" s="28"/>
      <c r="DJ72" s="28"/>
      <c r="DK72" s="28"/>
      <c r="DL72" s="28"/>
      <c r="DM72" s="28"/>
      <c r="DN72" s="28"/>
      <c r="DO72" s="28"/>
      <c r="DP72" s="28"/>
    </row>
    <row r="73" spans="2:120" s="39" customFormat="1" ht="2.25" customHeight="1" x14ac:dyDescent="0.3">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6"/>
      <c r="CC73" s="46"/>
      <c r="CD73" s="46"/>
      <c r="CE73" s="46"/>
      <c r="CF73" s="46"/>
      <c r="CG73" s="46"/>
      <c r="CH73" s="46"/>
      <c r="CI73" s="46"/>
      <c r="CJ73" s="46"/>
      <c r="CK73" s="46"/>
      <c r="CL73" s="46"/>
      <c r="CM73" s="46"/>
      <c r="CN73" s="46"/>
      <c r="CO73" s="46"/>
      <c r="CP73" s="46"/>
      <c r="CQ73" s="46"/>
      <c r="CR73" s="46"/>
      <c r="CS73" s="46"/>
      <c r="CX73" s="41"/>
    </row>
    <row r="74" spans="2:120" ht="35.25" customHeight="1" x14ac:dyDescent="0.3">
      <c r="B74" s="111"/>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3"/>
      <c r="AW74" s="47"/>
      <c r="AX74" s="111" t="s">
        <v>726</v>
      </c>
      <c r="AY74" s="112"/>
      <c r="AZ74" s="112"/>
      <c r="BA74" s="112"/>
      <c r="BB74" s="112"/>
      <c r="BC74" s="112"/>
      <c r="BD74" s="112"/>
      <c r="BE74" s="112"/>
      <c r="BF74" s="112"/>
      <c r="BG74" s="112"/>
      <c r="BH74" s="112"/>
      <c r="BI74" s="112"/>
      <c r="BJ74" s="112"/>
      <c r="BK74" s="112"/>
      <c r="BL74" s="112"/>
      <c r="BM74" s="112"/>
      <c r="BN74" s="112"/>
      <c r="BO74" s="112"/>
      <c r="BP74" s="112"/>
      <c r="BQ74" s="112"/>
      <c r="BR74" s="112"/>
      <c r="BS74" s="112"/>
      <c r="BT74" s="112"/>
      <c r="BU74" s="112"/>
      <c r="BV74" s="112"/>
      <c r="BW74" s="112"/>
      <c r="BX74" s="112"/>
      <c r="BY74" s="112"/>
      <c r="BZ74" s="112"/>
      <c r="CA74" s="112"/>
      <c r="CB74" s="112"/>
      <c r="CC74" s="112"/>
      <c r="CD74" s="112"/>
      <c r="CE74" s="112"/>
      <c r="CF74" s="112"/>
      <c r="CG74" s="112"/>
      <c r="CH74" s="112"/>
      <c r="CI74" s="112"/>
      <c r="CJ74" s="112"/>
      <c r="CK74" s="112"/>
      <c r="CL74" s="112"/>
      <c r="CM74" s="112"/>
      <c r="CN74" s="112"/>
      <c r="CO74" s="112"/>
      <c r="CP74" s="112"/>
      <c r="CQ74" s="112"/>
      <c r="CR74" s="112"/>
      <c r="CS74" s="113"/>
      <c r="DF74" s="28"/>
      <c r="DG74" s="28"/>
      <c r="DH74" s="28"/>
      <c r="DI74" s="28"/>
      <c r="DJ74" s="28"/>
      <c r="DK74" s="28"/>
      <c r="DL74" s="28"/>
      <c r="DM74" s="28"/>
      <c r="DN74" s="28"/>
      <c r="DO74" s="28"/>
      <c r="DP74" s="28"/>
    </row>
    <row r="75" spans="2:120" ht="14.25" customHeight="1" x14ac:dyDescent="0.3">
      <c r="B75" s="111"/>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3"/>
      <c r="AW75" s="47"/>
      <c r="AX75" s="111"/>
      <c r="AY75" s="112"/>
      <c r="AZ75" s="112"/>
      <c r="BA75" s="112"/>
      <c r="BB75" s="112"/>
      <c r="BC75" s="112"/>
      <c r="BD75" s="112"/>
      <c r="BE75" s="112"/>
      <c r="BF75" s="112"/>
      <c r="BG75" s="112"/>
      <c r="BH75" s="112"/>
      <c r="BI75" s="112"/>
      <c r="BJ75" s="112"/>
      <c r="BK75" s="112"/>
      <c r="BL75" s="112"/>
      <c r="BM75" s="112"/>
      <c r="BN75" s="112"/>
      <c r="BO75" s="112"/>
      <c r="BP75" s="112"/>
      <c r="BQ75" s="112"/>
      <c r="BR75" s="112"/>
      <c r="BS75" s="112"/>
      <c r="BT75" s="112"/>
      <c r="BU75" s="112"/>
      <c r="BV75" s="112"/>
      <c r="BW75" s="112"/>
      <c r="BX75" s="112"/>
      <c r="BY75" s="112"/>
      <c r="BZ75" s="112"/>
      <c r="CA75" s="112"/>
      <c r="CB75" s="112"/>
      <c r="CC75" s="112"/>
      <c r="CD75" s="112"/>
      <c r="CE75" s="112"/>
      <c r="CF75" s="112"/>
      <c r="CG75" s="112"/>
      <c r="CH75" s="112"/>
      <c r="CI75" s="112"/>
      <c r="CJ75" s="112"/>
      <c r="CK75" s="112"/>
      <c r="CL75" s="112"/>
      <c r="CM75" s="112"/>
      <c r="CN75" s="112"/>
      <c r="CO75" s="112"/>
      <c r="CP75" s="112"/>
      <c r="CQ75" s="112"/>
      <c r="CR75" s="112"/>
      <c r="CS75" s="113"/>
    </row>
    <row r="76" spans="2:120" ht="14.25" customHeight="1" x14ac:dyDescent="0.3">
      <c r="B76" s="111"/>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113"/>
      <c r="AW76" s="47"/>
      <c r="AX76" s="111"/>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2"/>
      <c r="CC76" s="112"/>
      <c r="CD76" s="112"/>
      <c r="CE76" s="112"/>
      <c r="CF76" s="112"/>
      <c r="CG76" s="112"/>
      <c r="CH76" s="112"/>
      <c r="CI76" s="112"/>
      <c r="CJ76" s="112"/>
      <c r="CK76" s="112"/>
      <c r="CL76" s="112"/>
      <c r="CM76" s="112"/>
      <c r="CN76" s="112"/>
      <c r="CO76" s="112"/>
      <c r="CP76" s="112"/>
      <c r="CQ76" s="112"/>
      <c r="CR76" s="112"/>
      <c r="CS76" s="113"/>
    </row>
    <row r="77" spans="2:120" ht="14.25" customHeight="1" x14ac:dyDescent="0.3">
      <c r="B77" s="111"/>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3"/>
      <c r="AW77" s="47"/>
      <c r="AX77" s="111"/>
      <c r="AY77" s="112"/>
      <c r="AZ77" s="112"/>
      <c r="BA77" s="112"/>
      <c r="BB77" s="112"/>
      <c r="BC77" s="112"/>
      <c r="BD77" s="112"/>
      <c r="BE77" s="112"/>
      <c r="BF77" s="112"/>
      <c r="BG77" s="112"/>
      <c r="BH77" s="112"/>
      <c r="BI77" s="112"/>
      <c r="BJ77" s="112"/>
      <c r="BK77" s="112"/>
      <c r="BL77" s="112"/>
      <c r="BM77" s="112"/>
      <c r="BN77" s="112"/>
      <c r="BO77" s="112"/>
      <c r="BP77" s="112"/>
      <c r="BQ77" s="112"/>
      <c r="BR77" s="112"/>
      <c r="BS77" s="112"/>
      <c r="BT77" s="112"/>
      <c r="BU77" s="112"/>
      <c r="BV77" s="112"/>
      <c r="BW77" s="112"/>
      <c r="BX77" s="112"/>
      <c r="BY77" s="112"/>
      <c r="BZ77" s="112"/>
      <c r="CA77" s="112"/>
      <c r="CB77" s="112"/>
      <c r="CC77" s="112"/>
      <c r="CD77" s="112"/>
      <c r="CE77" s="112"/>
      <c r="CF77" s="112"/>
      <c r="CG77" s="112"/>
      <c r="CH77" s="112"/>
      <c r="CI77" s="112"/>
      <c r="CJ77" s="112"/>
      <c r="CK77" s="112"/>
      <c r="CL77" s="112"/>
      <c r="CM77" s="112"/>
      <c r="CN77" s="112"/>
      <c r="CO77" s="112"/>
      <c r="CP77" s="112"/>
      <c r="CQ77" s="112"/>
      <c r="CR77" s="112"/>
      <c r="CS77" s="113"/>
    </row>
    <row r="78" spans="2:120" ht="14.25" customHeight="1" x14ac:dyDescent="0.3">
      <c r="B78" s="111"/>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3"/>
      <c r="AW78" s="47"/>
      <c r="AX78" s="111"/>
      <c r="AY78" s="112"/>
      <c r="AZ78" s="112"/>
      <c r="BA78" s="112"/>
      <c r="BB78" s="112"/>
      <c r="BC78" s="112"/>
      <c r="BD78" s="112"/>
      <c r="BE78" s="112"/>
      <c r="BF78" s="112"/>
      <c r="BG78" s="112"/>
      <c r="BH78" s="112"/>
      <c r="BI78" s="112"/>
      <c r="BJ78" s="112"/>
      <c r="BK78" s="112"/>
      <c r="BL78" s="112"/>
      <c r="BM78" s="112"/>
      <c r="BN78" s="112"/>
      <c r="BO78" s="112"/>
      <c r="BP78" s="112"/>
      <c r="BQ78" s="112"/>
      <c r="BR78" s="112"/>
      <c r="BS78" s="112"/>
      <c r="BT78" s="112"/>
      <c r="BU78" s="112"/>
      <c r="BV78" s="112"/>
      <c r="BW78" s="112"/>
      <c r="BX78" s="112"/>
      <c r="BY78" s="112"/>
      <c r="BZ78" s="112"/>
      <c r="CA78" s="112"/>
      <c r="CB78" s="112"/>
      <c r="CC78" s="112"/>
      <c r="CD78" s="112"/>
      <c r="CE78" s="112"/>
      <c r="CF78" s="112"/>
      <c r="CG78" s="112"/>
      <c r="CH78" s="112"/>
      <c r="CI78" s="112"/>
      <c r="CJ78" s="112"/>
      <c r="CK78" s="112"/>
      <c r="CL78" s="112"/>
      <c r="CM78" s="112"/>
      <c r="CN78" s="112"/>
      <c r="CO78" s="112"/>
      <c r="CP78" s="112"/>
      <c r="CQ78" s="112"/>
      <c r="CR78" s="112"/>
      <c r="CS78" s="113"/>
    </row>
    <row r="79" spans="2:120" ht="14.25" customHeight="1" x14ac:dyDescent="0.3">
      <c r="B79" s="111"/>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3"/>
      <c r="AW79" s="47"/>
      <c r="AX79" s="111"/>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3"/>
    </row>
    <row r="80" spans="2:120" ht="11.25" customHeight="1" x14ac:dyDescent="0.3">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row>
    <row r="81" spans="2:102" ht="14.25" customHeight="1" x14ac:dyDescent="0.3">
      <c r="B81" s="153" t="s">
        <v>607</v>
      </c>
      <c r="C81" s="154"/>
      <c r="D81" s="154"/>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c r="BA81" s="154"/>
      <c r="BB81" s="154"/>
      <c r="BC81" s="154"/>
      <c r="BD81" s="154"/>
      <c r="BE81" s="154"/>
      <c r="BF81" s="154"/>
      <c r="BG81" s="154"/>
      <c r="BH81" s="154"/>
      <c r="BI81" s="154"/>
      <c r="BJ81" s="154"/>
      <c r="BK81" s="154"/>
      <c r="BL81" s="154"/>
      <c r="BM81" s="154"/>
      <c r="BN81" s="154"/>
      <c r="BO81" s="154"/>
      <c r="BP81" s="154"/>
      <c r="BQ81" s="154"/>
      <c r="BR81" s="154"/>
      <c r="BS81" s="154"/>
      <c r="BT81" s="154"/>
      <c r="BU81" s="154"/>
      <c r="BV81" s="154"/>
      <c r="BW81" s="154"/>
      <c r="BX81" s="154"/>
      <c r="BY81" s="154"/>
      <c r="BZ81" s="154"/>
      <c r="CA81" s="154"/>
      <c r="CB81" s="154"/>
      <c r="CC81" s="154"/>
      <c r="CD81" s="154"/>
      <c r="CE81" s="154"/>
      <c r="CF81" s="154"/>
      <c r="CG81" s="154"/>
      <c r="CH81" s="154"/>
      <c r="CI81" s="154"/>
      <c r="CJ81" s="154"/>
      <c r="CK81" s="154"/>
      <c r="CL81" s="154"/>
      <c r="CM81" s="154"/>
      <c r="CN81" s="154"/>
      <c r="CO81" s="154"/>
      <c r="CP81" s="154"/>
      <c r="CQ81" s="154"/>
      <c r="CR81" s="154"/>
      <c r="CS81" s="155"/>
    </row>
    <row r="82" spans="2:102" s="39" customFormat="1" ht="2.25" customHeight="1" x14ac:dyDescent="0.3">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X82" s="41"/>
    </row>
    <row r="83" spans="2:102" ht="62.25" customHeight="1" x14ac:dyDescent="0.3">
      <c r="B83" s="172" t="s">
        <v>111</v>
      </c>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c r="AV83" s="172"/>
      <c r="AW83" s="172"/>
      <c r="AX83" s="172"/>
      <c r="AY83" s="172"/>
      <c r="AZ83" s="172"/>
      <c r="BA83" s="172"/>
      <c r="BB83" s="172"/>
      <c r="BC83" s="172"/>
      <c r="BD83" s="172"/>
      <c r="BE83" s="172"/>
      <c r="BF83" s="172"/>
      <c r="BG83" s="172"/>
      <c r="BH83" s="172"/>
      <c r="BI83" s="172"/>
      <c r="BJ83" s="172"/>
      <c r="BK83" s="172"/>
      <c r="BL83" s="172"/>
      <c r="BM83" s="172"/>
      <c r="BN83" s="172"/>
      <c r="BO83" s="172"/>
      <c r="BP83" s="172"/>
      <c r="BQ83" s="172"/>
      <c r="BR83" s="172"/>
      <c r="BS83" s="172"/>
      <c r="BT83" s="172"/>
      <c r="BU83" s="172"/>
      <c r="BV83" s="172"/>
      <c r="BW83" s="172"/>
      <c r="BX83" s="172"/>
      <c r="BY83" s="172"/>
      <c r="BZ83" s="172"/>
      <c r="CA83" s="172"/>
      <c r="CB83" s="172"/>
      <c r="CC83" s="172"/>
      <c r="CD83" s="172"/>
      <c r="CE83" s="172"/>
      <c r="CF83" s="172"/>
      <c r="CG83" s="172"/>
      <c r="CH83" s="172"/>
      <c r="CI83" s="172"/>
      <c r="CJ83" s="172"/>
      <c r="CK83" s="172"/>
      <c r="CL83" s="172"/>
      <c r="CM83" s="172"/>
      <c r="CN83" s="172"/>
      <c r="CO83" s="172"/>
      <c r="CP83" s="172"/>
      <c r="CQ83" s="172"/>
      <c r="CR83" s="172"/>
      <c r="CS83" s="172"/>
    </row>
    <row r="84" spans="2:102" ht="11.25" customHeight="1" x14ac:dyDescent="0.3">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row>
    <row r="85" spans="2:102" ht="37.5" customHeight="1" x14ac:dyDescent="0.3">
      <c r="B85" s="153" t="s">
        <v>613</v>
      </c>
      <c r="C85" s="154"/>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4"/>
      <c r="AN85" s="154"/>
      <c r="AO85" s="154"/>
      <c r="AP85" s="154"/>
      <c r="AQ85" s="154"/>
      <c r="AR85" s="154"/>
      <c r="AS85" s="154"/>
      <c r="AT85" s="154"/>
      <c r="AU85" s="154"/>
      <c r="AV85" s="154"/>
      <c r="AW85" s="154"/>
      <c r="AX85" s="154"/>
      <c r="AY85" s="154"/>
      <c r="AZ85" s="154"/>
      <c r="BA85" s="154"/>
      <c r="BB85" s="154"/>
      <c r="BC85" s="154"/>
      <c r="BD85" s="154"/>
      <c r="BE85" s="154"/>
      <c r="BF85" s="154"/>
      <c r="BG85" s="154"/>
      <c r="BH85" s="154"/>
      <c r="BI85" s="154"/>
      <c r="BJ85" s="154"/>
      <c r="BK85" s="154"/>
      <c r="BL85" s="154"/>
      <c r="BM85" s="154"/>
      <c r="BN85" s="154"/>
      <c r="BO85" s="154"/>
      <c r="BP85" s="154"/>
      <c r="BQ85" s="154"/>
      <c r="BR85" s="154"/>
      <c r="BS85" s="154"/>
      <c r="BT85" s="154"/>
      <c r="BU85" s="154"/>
      <c r="BV85" s="154"/>
      <c r="BW85" s="154"/>
      <c r="BX85" s="154"/>
      <c r="BY85" s="154"/>
      <c r="BZ85" s="154"/>
      <c r="CA85" s="154"/>
      <c r="CB85" s="154"/>
      <c r="CC85" s="154"/>
      <c r="CD85" s="154"/>
      <c r="CE85" s="154"/>
      <c r="CF85" s="154"/>
      <c r="CG85" s="154"/>
      <c r="CH85" s="154"/>
      <c r="CI85" s="154"/>
      <c r="CJ85" s="154"/>
      <c r="CK85" s="154"/>
      <c r="CL85" s="154"/>
      <c r="CM85" s="154"/>
      <c r="CN85" s="154"/>
      <c r="CO85" s="154"/>
      <c r="CP85" s="154"/>
      <c r="CQ85" s="154"/>
      <c r="CR85" s="154"/>
      <c r="CS85" s="155"/>
    </row>
    <row r="86" spans="2:102" s="39" customFormat="1" ht="2.25" customHeight="1" x14ac:dyDescent="0.3">
      <c r="B86" s="44"/>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X86" s="41"/>
    </row>
    <row r="87" spans="2:102" ht="17.25" customHeight="1" x14ac:dyDescent="0.3">
      <c r="B87" s="156" t="s">
        <v>68</v>
      </c>
      <c r="C87" s="157"/>
      <c r="D87" s="158"/>
      <c r="E87" s="40"/>
      <c r="F87" s="156" t="s">
        <v>18</v>
      </c>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7"/>
      <c r="AT87" s="157"/>
      <c r="AU87" s="157"/>
      <c r="AV87" s="157"/>
      <c r="AW87" s="157"/>
      <c r="AX87" s="157"/>
      <c r="AY87" s="157"/>
      <c r="AZ87" s="157"/>
      <c r="BA87" s="157"/>
      <c r="BB87" s="157"/>
      <c r="BC87" s="157"/>
      <c r="BD87" s="157"/>
      <c r="BE87" s="157"/>
      <c r="BF87" s="157"/>
      <c r="BG87" s="157"/>
      <c r="BH87" s="157"/>
      <c r="BI87" s="157"/>
      <c r="BJ87" s="157"/>
      <c r="BK87" s="157"/>
      <c r="BL87" s="157"/>
      <c r="BM87" s="157"/>
      <c r="BN87" s="157"/>
      <c r="BO87" s="157"/>
      <c r="BP87" s="157"/>
      <c r="BQ87" s="157"/>
      <c r="BR87" s="157"/>
      <c r="BS87" s="157"/>
      <c r="BT87" s="157"/>
      <c r="BU87" s="157"/>
      <c r="BV87" s="157"/>
      <c r="BW87" s="157"/>
      <c r="BX87" s="157"/>
      <c r="BY87" s="157"/>
      <c r="BZ87" s="157"/>
      <c r="CA87" s="157"/>
      <c r="CB87" s="157"/>
      <c r="CC87" s="157"/>
      <c r="CD87" s="157"/>
      <c r="CE87" s="158"/>
      <c r="CF87" s="156" t="s">
        <v>516</v>
      </c>
      <c r="CG87" s="157"/>
      <c r="CH87" s="157"/>
      <c r="CI87" s="157"/>
      <c r="CJ87" s="157"/>
      <c r="CK87" s="157"/>
      <c r="CL87" s="157"/>
      <c r="CM87" s="157"/>
      <c r="CN87" s="157"/>
      <c r="CO87" s="157"/>
      <c r="CP87" s="157"/>
      <c r="CQ87" s="157"/>
      <c r="CR87" s="157"/>
      <c r="CS87" s="158"/>
    </row>
    <row r="88" spans="2:102" s="39" customFormat="1" ht="2.25" customHeight="1" x14ac:dyDescent="0.3">
      <c r="B88" s="40"/>
      <c r="C88" s="40"/>
      <c r="D88" s="40"/>
      <c r="E88" s="40"/>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X88" s="41"/>
    </row>
    <row r="89" spans="2:102" ht="21.75" customHeight="1" x14ac:dyDescent="0.3">
      <c r="B89" s="156">
        <v>1</v>
      </c>
      <c r="C89" s="157"/>
      <c r="D89" s="158"/>
      <c r="E89" s="42"/>
      <c r="F89" s="111"/>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2"/>
      <c r="AZ89" s="112"/>
      <c r="BA89" s="112"/>
      <c r="BB89" s="112"/>
      <c r="BC89" s="112"/>
      <c r="BD89" s="112"/>
      <c r="BE89" s="112"/>
      <c r="BF89" s="112"/>
      <c r="BG89" s="112"/>
      <c r="BH89" s="112"/>
      <c r="BI89" s="112"/>
      <c r="BJ89" s="112"/>
      <c r="BK89" s="112"/>
      <c r="BL89" s="112"/>
      <c r="BM89" s="112"/>
      <c r="BN89" s="112"/>
      <c r="BO89" s="112"/>
      <c r="BP89" s="112"/>
      <c r="BQ89" s="112"/>
      <c r="BR89" s="112"/>
      <c r="BS89" s="112"/>
      <c r="BT89" s="112"/>
      <c r="BU89" s="112"/>
      <c r="BV89" s="112"/>
      <c r="BW89" s="112"/>
      <c r="BX89" s="112"/>
      <c r="BY89" s="112"/>
      <c r="BZ89" s="112"/>
      <c r="CA89" s="112"/>
      <c r="CB89" s="112"/>
      <c r="CC89" s="112"/>
      <c r="CD89" s="112"/>
      <c r="CE89" s="113"/>
      <c r="CF89" s="111" t="s">
        <v>457</v>
      </c>
      <c r="CG89" s="112"/>
      <c r="CH89" s="112"/>
      <c r="CI89" s="112"/>
      <c r="CJ89" s="112"/>
      <c r="CK89" s="112"/>
      <c r="CL89" s="112"/>
      <c r="CM89" s="112"/>
      <c r="CN89" s="112"/>
      <c r="CO89" s="112"/>
      <c r="CP89" s="112"/>
      <c r="CQ89" s="112"/>
      <c r="CR89" s="112"/>
      <c r="CS89" s="113"/>
    </row>
    <row r="90" spans="2:102" ht="21.75" customHeight="1" x14ac:dyDescent="0.3">
      <c r="B90" s="156">
        <v>2</v>
      </c>
      <c r="C90" s="157"/>
      <c r="D90" s="158"/>
      <c r="E90" s="42"/>
      <c r="F90" s="111"/>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c r="BN90" s="112"/>
      <c r="BO90" s="112"/>
      <c r="BP90" s="112"/>
      <c r="BQ90" s="112"/>
      <c r="BR90" s="112"/>
      <c r="BS90" s="112"/>
      <c r="BT90" s="112"/>
      <c r="BU90" s="112"/>
      <c r="BV90" s="112"/>
      <c r="BW90" s="112"/>
      <c r="BX90" s="112"/>
      <c r="BY90" s="112"/>
      <c r="BZ90" s="112"/>
      <c r="CA90" s="112"/>
      <c r="CB90" s="112"/>
      <c r="CC90" s="112"/>
      <c r="CD90" s="112"/>
      <c r="CE90" s="113"/>
      <c r="CF90" s="111" t="s">
        <v>457</v>
      </c>
      <c r="CG90" s="112"/>
      <c r="CH90" s="112"/>
      <c r="CI90" s="112"/>
      <c r="CJ90" s="112"/>
      <c r="CK90" s="112"/>
      <c r="CL90" s="112"/>
      <c r="CM90" s="112"/>
      <c r="CN90" s="112"/>
      <c r="CO90" s="112"/>
      <c r="CP90" s="112"/>
      <c r="CQ90" s="112"/>
      <c r="CR90" s="112"/>
      <c r="CS90" s="113"/>
    </row>
    <row r="91" spans="2:102" ht="21.75" customHeight="1" x14ac:dyDescent="0.3">
      <c r="B91" s="156">
        <v>3</v>
      </c>
      <c r="C91" s="157"/>
      <c r="D91" s="158"/>
      <c r="E91" s="42"/>
      <c r="F91" s="111"/>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c r="AR91" s="112"/>
      <c r="AS91" s="112"/>
      <c r="AT91" s="112"/>
      <c r="AU91" s="112"/>
      <c r="AV91" s="112"/>
      <c r="AW91" s="112"/>
      <c r="AX91" s="112"/>
      <c r="AY91" s="112"/>
      <c r="AZ91" s="112"/>
      <c r="BA91" s="112"/>
      <c r="BB91" s="112"/>
      <c r="BC91" s="112"/>
      <c r="BD91" s="112"/>
      <c r="BE91" s="112"/>
      <c r="BF91" s="112"/>
      <c r="BG91" s="112"/>
      <c r="BH91" s="112"/>
      <c r="BI91" s="112"/>
      <c r="BJ91" s="112"/>
      <c r="BK91" s="112"/>
      <c r="BL91" s="112"/>
      <c r="BM91" s="112"/>
      <c r="BN91" s="112"/>
      <c r="BO91" s="112"/>
      <c r="BP91" s="112"/>
      <c r="BQ91" s="112"/>
      <c r="BR91" s="112"/>
      <c r="BS91" s="112"/>
      <c r="BT91" s="112"/>
      <c r="BU91" s="112"/>
      <c r="BV91" s="112"/>
      <c r="BW91" s="112"/>
      <c r="BX91" s="112"/>
      <c r="BY91" s="112"/>
      <c r="BZ91" s="112"/>
      <c r="CA91" s="112"/>
      <c r="CB91" s="112"/>
      <c r="CC91" s="112"/>
      <c r="CD91" s="112"/>
      <c r="CE91" s="113"/>
      <c r="CF91" s="111" t="s">
        <v>457</v>
      </c>
      <c r="CG91" s="112"/>
      <c r="CH91" s="112"/>
      <c r="CI91" s="112"/>
      <c r="CJ91" s="112"/>
      <c r="CK91" s="112"/>
      <c r="CL91" s="112"/>
      <c r="CM91" s="112"/>
      <c r="CN91" s="112"/>
      <c r="CO91" s="112"/>
      <c r="CP91" s="112"/>
      <c r="CQ91" s="112"/>
      <c r="CR91" s="112"/>
      <c r="CS91" s="113"/>
    </row>
    <row r="92" spans="2:102" ht="21.75" customHeight="1" x14ac:dyDescent="0.3">
      <c r="B92" s="156">
        <v>4</v>
      </c>
      <c r="C92" s="157"/>
      <c r="D92" s="158"/>
      <c r="E92" s="42"/>
      <c r="F92" s="111"/>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c r="AY92" s="112"/>
      <c r="AZ92" s="112"/>
      <c r="BA92" s="112"/>
      <c r="BB92" s="112"/>
      <c r="BC92" s="112"/>
      <c r="BD92" s="112"/>
      <c r="BE92" s="112"/>
      <c r="BF92" s="112"/>
      <c r="BG92" s="112"/>
      <c r="BH92" s="112"/>
      <c r="BI92" s="112"/>
      <c r="BJ92" s="112"/>
      <c r="BK92" s="112"/>
      <c r="BL92" s="112"/>
      <c r="BM92" s="112"/>
      <c r="BN92" s="112"/>
      <c r="BO92" s="112"/>
      <c r="BP92" s="112"/>
      <c r="BQ92" s="112"/>
      <c r="BR92" s="112"/>
      <c r="BS92" s="112"/>
      <c r="BT92" s="112"/>
      <c r="BU92" s="112"/>
      <c r="BV92" s="112"/>
      <c r="BW92" s="112"/>
      <c r="BX92" s="112"/>
      <c r="BY92" s="112"/>
      <c r="BZ92" s="112"/>
      <c r="CA92" s="112"/>
      <c r="CB92" s="112"/>
      <c r="CC92" s="112"/>
      <c r="CD92" s="112"/>
      <c r="CE92" s="113"/>
      <c r="CF92" s="111" t="s">
        <v>457</v>
      </c>
      <c r="CG92" s="112"/>
      <c r="CH92" s="112"/>
      <c r="CI92" s="112"/>
      <c r="CJ92" s="112"/>
      <c r="CK92" s="112"/>
      <c r="CL92" s="112"/>
      <c r="CM92" s="112"/>
      <c r="CN92" s="112"/>
      <c r="CO92" s="112"/>
      <c r="CP92" s="112"/>
      <c r="CQ92" s="112"/>
      <c r="CR92" s="112"/>
      <c r="CS92" s="113"/>
      <c r="CV92" s="32"/>
    </row>
    <row r="93" spans="2:102" ht="21.75" customHeight="1" x14ac:dyDescent="0.3">
      <c r="B93" s="156">
        <v>5</v>
      </c>
      <c r="C93" s="157"/>
      <c r="D93" s="158"/>
      <c r="E93" s="42"/>
      <c r="F93" s="111"/>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c r="AR93" s="112"/>
      <c r="AS93" s="112"/>
      <c r="AT93" s="112"/>
      <c r="AU93" s="112"/>
      <c r="AV93" s="112"/>
      <c r="AW93" s="112"/>
      <c r="AX93" s="112"/>
      <c r="AY93" s="112"/>
      <c r="AZ93" s="112"/>
      <c r="BA93" s="112"/>
      <c r="BB93" s="112"/>
      <c r="BC93" s="112"/>
      <c r="BD93" s="112"/>
      <c r="BE93" s="112"/>
      <c r="BF93" s="112"/>
      <c r="BG93" s="112"/>
      <c r="BH93" s="112"/>
      <c r="BI93" s="112"/>
      <c r="BJ93" s="112"/>
      <c r="BK93" s="112"/>
      <c r="BL93" s="112"/>
      <c r="BM93" s="112"/>
      <c r="BN93" s="112"/>
      <c r="BO93" s="112"/>
      <c r="BP93" s="112"/>
      <c r="BQ93" s="112"/>
      <c r="BR93" s="112"/>
      <c r="BS93" s="112"/>
      <c r="BT93" s="112"/>
      <c r="BU93" s="112"/>
      <c r="BV93" s="112"/>
      <c r="BW93" s="112"/>
      <c r="BX93" s="112"/>
      <c r="BY93" s="112"/>
      <c r="BZ93" s="112"/>
      <c r="CA93" s="112"/>
      <c r="CB93" s="112"/>
      <c r="CC93" s="112"/>
      <c r="CD93" s="112"/>
      <c r="CE93" s="113"/>
      <c r="CF93" s="111" t="s">
        <v>457</v>
      </c>
      <c r="CG93" s="112"/>
      <c r="CH93" s="112"/>
      <c r="CI93" s="112"/>
      <c r="CJ93" s="112"/>
      <c r="CK93" s="112"/>
      <c r="CL93" s="112"/>
      <c r="CM93" s="112"/>
      <c r="CN93" s="112"/>
      <c r="CO93" s="112"/>
      <c r="CP93" s="112"/>
      <c r="CQ93" s="112"/>
      <c r="CR93" s="112"/>
      <c r="CS93" s="113"/>
      <c r="CV93" s="32"/>
    </row>
    <row r="94" spans="2:102" ht="21.75" customHeight="1" x14ac:dyDescent="0.3">
      <c r="B94" s="156">
        <v>6</v>
      </c>
      <c r="C94" s="157"/>
      <c r="D94" s="158"/>
      <c r="E94" s="42"/>
      <c r="F94" s="111"/>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c r="AR94" s="112"/>
      <c r="AS94" s="112"/>
      <c r="AT94" s="112"/>
      <c r="AU94" s="112"/>
      <c r="AV94" s="112"/>
      <c r="AW94" s="112"/>
      <c r="AX94" s="112"/>
      <c r="AY94" s="112"/>
      <c r="AZ94" s="112"/>
      <c r="BA94" s="112"/>
      <c r="BB94" s="112"/>
      <c r="BC94" s="112"/>
      <c r="BD94" s="112"/>
      <c r="BE94" s="112"/>
      <c r="BF94" s="112"/>
      <c r="BG94" s="112"/>
      <c r="BH94" s="112"/>
      <c r="BI94" s="112"/>
      <c r="BJ94" s="112"/>
      <c r="BK94" s="112"/>
      <c r="BL94" s="112"/>
      <c r="BM94" s="112"/>
      <c r="BN94" s="112"/>
      <c r="BO94" s="112"/>
      <c r="BP94" s="112"/>
      <c r="BQ94" s="112"/>
      <c r="BR94" s="112"/>
      <c r="BS94" s="112"/>
      <c r="BT94" s="112"/>
      <c r="BU94" s="112"/>
      <c r="BV94" s="112"/>
      <c r="BW94" s="112"/>
      <c r="BX94" s="112"/>
      <c r="BY94" s="112"/>
      <c r="BZ94" s="112"/>
      <c r="CA94" s="112"/>
      <c r="CB94" s="112"/>
      <c r="CC94" s="112"/>
      <c r="CD94" s="112"/>
      <c r="CE94" s="113"/>
      <c r="CF94" s="111" t="s">
        <v>457</v>
      </c>
      <c r="CG94" s="112"/>
      <c r="CH94" s="112"/>
      <c r="CI94" s="112"/>
      <c r="CJ94" s="112"/>
      <c r="CK94" s="112"/>
      <c r="CL94" s="112"/>
      <c r="CM94" s="112"/>
      <c r="CN94" s="112"/>
      <c r="CO94" s="112"/>
      <c r="CP94" s="112"/>
      <c r="CQ94" s="112"/>
      <c r="CR94" s="112"/>
      <c r="CS94" s="113"/>
      <c r="CV94" s="33"/>
    </row>
    <row r="95" spans="2:102" ht="11.25" customHeight="1" x14ac:dyDescent="0.3">
      <c r="B95" s="30"/>
      <c r="C95" s="30"/>
      <c r="D95" s="30"/>
      <c r="E95" s="30"/>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34"/>
      <c r="CF95" s="47"/>
      <c r="CG95" s="34"/>
      <c r="CH95" s="34"/>
      <c r="CI95" s="34"/>
      <c r="CJ95" s="34"/>
      <c r="CK95" s="34"/>
      <c r="CL95" s="34"/>
      <c r="CM95" s="34"/>
      <c r="CN95" s="34"/>
      <c r="CO95" s="34"/>
      <c r="CP95" s="34"/>
      <c r="CQ95" s="34"/>
      <c r="CR95" s="34"/>
      <c r="CS95" s="34"/>
      <c r="CV95" s="35"/>
    </row>
    <row r="96" spans="2:102" ht="17.25" customHeight="1" x14ac:dyDescent="0.3">
      <c r="B96" s="153" t="s">
        <v>614</v>
      </c>
      <c r="C96" s="154"/>
      <c r="D96" s="154"/>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c r="AF96" s="154"/>
      <c r="AG96" s="154"/>
      <c r="AH96" s="154"/>
      <c r="AI96" s="154"/>
      <c r="AJ96" s="154"/>
      <c r="AK96" s="154"/>
      <c r="AL96" s="154"/>
      <c r="AM96" s="154"/>
      <c r="AN96" s="154"/>
      <c r="AO96" s="154"/>
      <c r="AP96" s="154"/>
      <c r="AQ96" s="154"/>
      <c r="AR96" s="154"/>
      <c r="AS96" s="154"/>
      <c r="AT96" s="154"/>
      <c r="AU96" s="154"/>
      <c r="AV96" s="154"/>
      <c r="AW96" s="154"/>
      <c r="AX96" s="154"/>
      <c r="AY96" s="154"/>
      <c r="AZ96" s="154"/>
      <c r="BA96" s="154"/>
      <c r="BB96" s="154"/>
      <c r="BC96" s="154"/>
      <c r="BD96" s="154"/>
      <c r="BE96" s="154"/>
      <c r="BF96" s="154"/>
      <c r="BG96" s="154"/>
      <c r="BH96" s="154"/>
      <c r="BI96" s="154"/>
      <c r="BJ96" s="154"/>
      <c r="BK96" s="154"/>
      <c r="BL96" s="154"/>
      <c r="BM96" s="154"/>
      <c r="BN96" s="154"/>
      <c r="BO96" s="154"/>
      <c r="BP96" s="154"/>
      <c r="BQ96" s="154"/>
      <c r="BR96" s="154"/>
      <c r="BS96" s="154"/>
      <c r="BT96" s="154"/>
      <c r="BU96" s="154"/>
      <c r="BV96" s="154"/>
      <c r="BW96" s="154"/>
      <c r="BX96" s="154"/>
      <c r="BY96" s="154"/>
      <c r="BZ96" s="154"/>
      <c r="CA96" s="154"/>
      <c r="CB96" s="154"/>
      <c r="CC96" s="154"/>
      <c r="CD96" s="154"/>
      <c r="CE96" s="154"/>
      <c r="CF96" s="154"/>
      <c r="CG96" s="154"/>
      <c r="CH96" s="154"/>
      <c r="CI96" s="154"/>
      <c r="CJ96" s="154"/>
      <c r="CK96" s="154"/>
      <c r="CL96" s="154"/>
      <c r="CM96" s="154"/>
      <c r="CN96" s="154"/>
      <c r="CO96" s="154"/>
      <c r="CP96" s="154"/>
      <c r="CQ96" s="154"/>
      <c r="CR96" s="154"/>
      <c r="CS96" s="155"/>
      <c r="CV96" s="35"/>
    </row>
    <row r="97" spans="2:102" s="39" customFormat="1" ht="2.25" customHeight="1" x14ac:dyDescent="0.3">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c r="BU97" s="59"/>
      <c r="BV97" s="59"/>
      <c r="BW97" s="59"/>
      <c r="BX97" s="59"/>
      <c r="BY97" s="59"/>
      <c r="BZ97" s="59"/>
      <c r="CA97" s="59"/>
      <c r="CB97" s="59"/>
      <c r="CC97" s="59"/>
      <c r="CD97" s="59"/>
      <c r="CE97" s="59"/>
      <c r="CF97" s="59"/>
      <c r="CG97" s="59"/>
      <c r="CH97" s="59"/>
      <c r="CI97" s="59"/>
      <c r="CJ97" s="59"/>
      <c r="CK97" s="59"/>
      <c r="CL97" s="59"/>
      <c r="CM97" s="59"/>
      <c r="CN97" s="59"/>
      <c r="CO97" s="59"/>
      <c r="CP97" s="59"/>
      <c r="CQ97" s="59"/>
      <c r="CR97" s="59"/>
      <c r="CS97" s="59"/>
      <c r="CV97" s="60"/>
      <c r="CX97" s="41"/>
    </row>
    <row r="98" spans="2:102" ht="24.75" customHeight="1" x14ac:dyDescent="0.3">
      <c r="B98" s="156" t="s">
        <v>64</v>
      </c>
      <c r="C98" s="157"/>
      <c r="D98" s="157"/>
      <c r="E98" s="157"/>
      <c r="F98" s="157"/>
      <c r="G98" s="157"/>
      <c r="H98" s="157"/>
      <c r="I98" s="157"/>
      <c r="J98" s="157"/>
      <c r="K98" s="157"/>
      <c r="L98" s="157"/>
      <c r="M98" s="157"/>
      <c r="N98" s="157"/>
      <c r="O98" s="157"/>
      <c r="P98" s="157"/>
      <c r="Q98" s="157"/>
      <c r="R98" s="158"/>
      <c r="S98" s="156" t="s">
        <v>65</v>
      </c>
      <c r="T98" s="157"/>
      <c r="U98" s="157"/>
      <c r="V98" s="157"/>
      <c r="W98" s="157"/>
      <c r="X98" s="157"/>
      <c r="Y98" s="157"/>
      <c r="Z98" s="157"/>
      <c r="AA98" s="157"/>
      <c r="AB98" s="157"/>
      <c r="AC98" s="157"/>
      <c r="AD98" s="157"/>
      <c r="AE98" s="158"/>
      <c r="AF98" s="40"/>
      <c r="AG98" s="156" t="s">
        <v>66</v>
      </c>
      <c r="AH98" s="157"/>
      <c r="AI98" s="157"/>
      <c r="AJ98" s="157"/>
      <c r="AK98" s="157"/>
      <c r="AL98" s="157"/>
      <c r="AM98" s="157"/>
      <c r="AN98" s="157"/>
      <c r="AO98" s="157"/>
      <c r="AP98" s="157"/>
      <c r="AQ98" s="157"/>
      <c r="AR98" s="157"/>
      <c r="AS98" s="157"/>
      <c r="AT98" s="157"/>
      <c r="AU98" s="157"/>
      <c r="AV98" s="157"/>
      <c r="AW98" s="157"/>
      <c r="AX98" s="157"/>
      <c r="AY98" s="157"/>
      <c r="AZ98" s="157"/>
      <c r="BA98" s="157"/>
      <c r="BB98" s="157"/>
      <c r="BC98" s="157"/>
      <c r="BD98" s="157"/>
      <c r="BE98" s="157"/>
      <c r="BF98" s="157"/>
      <c r="BG98" s="157"/>
      <c r="BH98" s="157"/>
      <c r="BI98" s="157"/>
      <c r="BJ98" s="157"/>
      <c r="BK98" s="157"/>
      <c r="BL98" s="157"/>
      <c r="BM98" s="157"/>
      <c r="BN98" s="157"/>
      <c r="BO98" s="157"/>
      <c r="BP98" s="157"/>
      <c r="BQ98" s="157"/>
      <c r="BR98" s="157"/>
      <c r="BS98" s="157"/>
      <c r="BT98" s="157"/>
      <c r="BU98" s="157"/>
      <c r="BV98" s="157"/>
      <c r="BW98" s="157"/>
      <c r="BX98" s="157"/>
      <c r="BY98" s="157"/>
      <c r="BZ98" s="158"/>
      <c r="CA98" s="40"/>
      <c r="CB98" s="156" t="s">
        <v>67</v>
      </c>
      <c r="CC98" s="157"/>
      <c r="CD98" s="157"/>
      <c r="CE98" s="157"/>
      <c r="CF98" s="157"/>
      <c r="CG98" s="157"/>
      <c r="CH98" s="157"/>
      <c r="CI98" s="157"/>
      <c r="CJ98" s="157"/>
      <c r="CK98" s="157"/>
      <c r="CL98" s="157"/>
      <c r="CM98" s="157"/>
      <c r="CN98" s="157"/>
      <c r="CO98" s="157"/>
      <c r="CP98" s="157"/>
      <c r="CQ98" s="157"/>
      <c r="CR98" s="157"/>
      <c r="CS98" s="158"/>
      <c r="CV98" s="35"/>
    </row>
    <row r="99" spans="2:102" s="39" customFormat="1" ht="2.25" customHeight="1" x14ac:dyDescent="0.3">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V99" s="60"/>
      <c r="CX99" s="41"/>
    </row>
    <row r="100" spans="2:102" ht="14.25" customHeight="1" x14ac:dyDescent="0.3">
      <c r="B100" s="102">
        <v>11</v>
      </c>
      <c r="C100" s="103"/>
      <c r="D100" s="103"/>
      <c r="E100" s="103"/>
      <c r="F100" s="103"/>
      <c r="G100" s="103"/>
      <c r="H100" s="103"/>
      <c r="I100" s="103"/>
      <c r="J100" s="103"/>
      <c r="K100" s="103"/>
      <c r="L100" s="103"/>
      <c r="M100" s="103"/>
      <c r="N100" s="103"/>
      <c r="O100" s="103"/>
      <c r="P100" s="103"/>
      <c r="Q100" s="103"/>
      <c r="R100" s="104"/>
      <c r="S100" s="159">
        <v>43349</v>
      </c>
      <c r="T100" s="103"/>
      <c r="U100" s="103"/>
      <c r="V100" s="103"/>
      <c r="W100" s="103"/>
      <c r="X100" s="103"/>
      <c r="Y100" s="103"/>
      <c r="Z100" s="103"/>
      <c r="AA100" s="103"/>
      <c r="AB100" s="103"/>
      <c r="AC100" s="103"/>
      <c r="AD100" s="103"/>
      <c r="AE100" s="104"/>
      <c r="AF100" s="42"/>
      <c r="AG100" s="102" t="s">
        <v>716</v>
      </c>
      <c r="AH100" s="103"/>
      <c r="AI100" s="103"/>
      <c r="AJ100" s="103"/>
      <c r="AK100" s="103"/>
      <c r="AL100" s="103"/>
      <c r="AM100" s="103"/>
      <c r="AN100" s="103"/>
      <c r="AO100" s="103"/>
      <c r="AP100" s="103"/>
      <c r="AQ100" s="103"/>
      <c r="AR100" s="103"/>
      <c r="AS100" s="103"/>
      <c r="AT100" s="103"/>
      <c r="AU100" s="103"/>
      <c r="AV100" s="103"/>
      <c r="AW100" s="103"/>
      <c r="AX100" s="103"/>
      <c r="AY100" s="103"/>
      <c r="AZ100" s="103"/>
      <c r="BA100" s="103"/>
      <c r="BB100" s="103"/>
      <c r="BC100" s="103"/>
      <c r="BD100" s="103"/>
      <c r="BE100" s="103"/>
      <c r="BF100" s="103"/>
      <c r="BG100" s="103"/>
      <c r="BH100" s="103"/>
      <c r="BI100" s="103"/>
      <c r="BJ100" s="103"/>
      <c r="BK100" s="103"/>
      <c r="BL100" s="103"/>
      <c r="BM100" s="103"/>
      <c r="BN100" s="103"/>
      <c r="BO100" s="103"/>
      <c r="BP100" s="103"/>
      <c r="BQ100" s="103"/>
      <c r="BR100" s="103"/>
      <c r="BS100" s="103"/>
      <c r="BT100" s="103"/>
      <c r="BU100" s="103"/>
      <c r="BV100" s="103"/>
      <c r="BW100" s="103"/>
      <c r="BX100" s="103"/>
      <c r="BY100" s="103"/>
      <c r="BZ100" s="104"/>
      <c r="CA100" s="42"/>
      <c r="CB100" s="102" t="s">
        <v>717</v>
      </c>
      <c r="CC100" s="103"/>
      <c r="CD100" s="103"/>
      <c r="CE100" s="103"/>
      <c r="CF100" s="103"/>
      <c r="CG100" s="103"/>
      <c r="CH100" s="103"/>
      <c r="CI100" s="103"/>
      <c r="CJ100" s="103"/>
      <c r="CK100" s="103"/>
      <c r="CL100" s="103"/>
      <c r="CM100" s="103"/>
      <c r="CN100" s="103"/>
      <c r="CO100" s="103"/>
      <c r="CP100" s="103"/>
      <c r="CQ100" s="103"/>
      <c r="CR100" s="103"/>
      <c r="CS100" s="104"/>
      <c r="CV100" s="35"/>
    </row>
    <row r="101" spans="2:102" ht="14.25" customHeight="1" x14ac:dyDescent="0.3">
      <c r="B101" s="102"/>
      <c r="C101" s="103"/>
      <c r="D101" s="103"/>
      <c r="E101" s="103"/>
      <c r="F101" s="103"/>
      <c r="G101" s="103"/>
      <c r="H101" s="103"/>
      <c r="I101" s="103"/>
      <c r="J101" s="103"/>
      <c r="K101" s="103"/>
      <c r="L101" s="103"/>
      <c r="M101" s="103"/>
      <c r="N101" s="103"/>
      <c r="O101" s="103"/>
      <c r="P101" s="103"/>
      <c r="Q101" s="103"/>
      <c r="R101" s="104"/>
      <c r="S101" s="102"/>
      <c r="T101" s="103"/>
      <c r="U101" s="103"/>
      <c r="V101" s="103"/>
      <c r="W101" s="103"/>
      <c r="X101" s="103"/>
      <c r="Y101" s="103"/>
      <c r="Z101" s="103"/>
      <c r="AA101" s="103"/>
      <c r="AB101" s="103"/>
      <c r="AC101" s="103"/>
      <c r="AD101" s="103"/>
      <c r="AE101" s="104"/>
      <c r="AF101" s="42"/>
      <c r="AG101" s="102"/>
      <c r="AH101" s="103"/>
      <c r="AI101" s="103"/>
      <c r="AJ101" s="103"/>
      <c r="AK101" s="103"/>
      <c r="AL101" s="103"/>
      <c r="AM101" s="103"/>
      <c r="AN101" s="103"/>
      <c r="AO101" s="103"/>
      <c r="AP101" s="103"/>
      <c r="AQ101" s="103"/>
      <c r="AR101" s="103"/>
      <c r="AS101" s="103"/>
      <c r="AT101" s="103"/>
      <c r="AU101" s="103"/>
      <c r="AV101" s="103"/>
      <c r="AW101" s="103"/>
      <c r="AX101" s="103"/>
      <c r="AY101" s="103"/>
      <c r="AZ101" s="103"/>
      <c r="BA101" s="103"/>
      <c r="BB101" s="103"/>
      <c r="BC101" s="103"/>
      <c r="BD101" s="103"/>
      <c r="BE101" s="103"/>
      <c r="BF101" s="103"/>
      <c r="BG101" s="103"/>
      <c r="BH101" s="103"/>
      <c r="BI101" s="103"/>
      <c r="BJ101" s="103"/>
      <c r="BK101" s="103"/>
      <c r="BL101" s="103"/>
      <c r="BM101" s="103"/>
      <c r="BN101" s="103"/>
      <c r="BO101" s="103"/>
      <c r="BP101" s="103"/>
      <c r="BQ101" s="103"/>
      <c r="BR101" s="103"/>
      <c r="BS101" s="103"/>
      <c r="BT101" s="103"/>
      <c r="BU101" s="103"/>
      <c r="BV101" s="103"/>
      <c r="BW101" s="103"/>
      <c r="BX101" s="103"/>
      <c r="BY101" s="103"/>
      <c r="BZ101" s="104"/>
      <c r="CA101" s="42"/>
      <c r="CB101" s="102"/>
      <c r="CC101" s="103"/>
      <c r="CD101" s="103"/>
      <c r="CE101" s="103"/>
      <c r="CF101" s="103"/>
      <c r="CG101" s="103"/>
      <c r="CH101" s="103"/>
      <c r="CI101" s="103"/>
      <c r="CJ101" s="103"/>
      <c r="CK101" s="103"/>
      <c r="CL101" s="103"/>
      <c r="CM101" s="103"/>
      <c r="CN101" s="103"/>
      <c r="CO101" s="103"/>
      <c r="CP101" s="103"/>
      <c r="CQ101" s="103"/>
      <c r="CR101" s="103"/>
      <c r="CS101" s="104"/>
      <c r="CV101" s="35"/>
    </row>
    <row r="102" spans="2:102" ht="24" customHeight="1" x14ac:dyDescent="0.3">
      <c r="B102" s="102">
        <v>12</v>
      </c>
      <c r="C102" s="103"/>
      <c r="D102" s="103"/>
      <c r="E102" s="103"/>
      <c r="F102" s="103"/>
      <c r="G102" s="103"/>
      <c r="H102" s="103"/>
      <c r="I102" s="103"/>
      <c r="J102" s="103"/>
      <c r="K102" s="103"/>
      <c r="L102" s="103"/>
      <c r="M102" s="103"/>
      <c r="N102" s="103"/>
      <c r="O102" s="103"/>
      <c r="P102" s="103"/>
      <c r="Q102" s="103"/>
      <c r="R102" s="104"/>
      <c r="S102" s="102"/>
      <c r="T102" s="103"/>
      <c r="U102" s="103"/>
      <c r="V102" s="103"/>
      <c r="W102" s="103"/>
      <c r="X102" s="103"/>
      <c r="Y102" s="103"/>
      <c r="Z102" s="103"/>
      <c r="AA102" s="103"/>
      <c r="AB102" s="103"/>
      <c r="AC102" s="103"/>
      <c r="AD102" s="103"/>
      <c r="AE102" s="104"/>
      <c r="AF102" s="42"/>
      <c r="AG102" s="160" t="s">
        <v>728</v>
      </c>
      <c r="AH102" s="103"/>
      <c r="AI102" s="103"/>
      <c r="AJ102" s="103"/>
      <c r="AK102" s="103"/>
      <c r="AL102" s="103"/>
      <c r="AM102" s="103"/>
      <c r="AN102" s="103"/>
      <c r="AO102" s="103"/>
      <c r="AP102" s="103"/>
      <c r="AQ102" s="103"/>
      <c r="AR102" s="103"/>
      <c r="AS102" s="103"/>
      <c r="AT102" s="103"/>
      <c r="AU102" s="103"/>
      <c r="AV102" s="103"/>
      <c r="AW102" s="103"/>
      <c r="AX102" s="103"/>
      <c r="AY102" s="103"/>
      <c r="AZ102" s="103"/>
      <c r="BA102" s="103"/>
      <c r="BB102" s="103"/>
      <c r="BC102" s="103"/>
      <c r="BD102" s="103"/>
      <c r="BE102" s="103"/>
      <c r="BF102" s="103"/>
      <c r="BG102" s="103"/>
      <c r="BH102" s="103"/>
      <c r="BI102" s="103"/>
      <c r="BJ102" s="103"/>
      <c r="BK102" s="103"/>
      <c r="BL102" s="103"/>
      <c r="BM102" s="103"/>
      <c r="BN102" s="103"/>
      <c r="BO102" s="103"/>
      <c r="BP102" s="103"/>
      <c r="BQ102" s="103"/>
      <c r="BR102" s="103"/>
      <c r="BS102" s="103"/>
      <c r="BT102" s="103"/>
      <c r="BU102" s="103"/>
      <c r="BV102" s="103"/>
      <c r="BW102" s="103"/>
      <c r="BX102" s="103"/>
      <c r="BY102" s="103"/>
      <c r="BZ102" s="104"/>
      <c r="CA102" s="42"/>
      <c r="CB102" s="102"/>
      <c r="CC102" s="103"/>
      <c r="CD102" s="103"/>
      <c r="CE102" s="103"/>
      <c r="CF102" s="103"/>
      <c r="CG102" s="103"/>
      <c r="CH102" s="103"/>
      <c r="CI102" s="103"/>
      <c r="CJ102" s="103"/>
      <c r="CK102" s="103"/>
      <c r="CL102" s="103"/>
      <c r="CM102" s="103"/>
      <c r="CN102" s="103"/>
      <c r="CO102" s="103"/>
      <c r="CP102" s="103"/>
      <c r="CQ102" s="103"/>
      <c r="CR102" s="103"/>
      <c r="CS102" s="104"/>
      <c r="CV102" s="35"/>
    </row>
    <row r="103" spans="2:102" ht="20.25" customHeight="1" x14ac:dyDescent="0.3">
      <c r="B103" s="102"/>
      <c r="C103" s="103"/>
      <c r="D103" s="103"/>
      <c r="E103" s="103"/>
      <c r="F103" s="103"/>
      <c r="G103" s="103"/>
      <c r="H103" s="103"/>
      <c r="I103" s="103"/>
      <c r="J103" s="103"/>
      <c r="K103" s="103"/>
      <c r="L103" s="103"/>
      <c r="M103" s="103"/>
      <c r="N103" s="103"/>
      <c r="O103" s="103"/>
      <c r="P103" s="103"/>
      <c r="Q103" s="103"/>
      <c r="R103" s="104"/>
      <c r="S103" s="102"/>
      <c r="T103" s="103"/>
      <c r="U103" s="103"/>
      <c r="V103" s="103"/>
      <c r="W103" s="103"/>
      <c r="X103" s="103"/>
      <c r="Y103" s="103"/>
      <c r="Z103" s="103"/>
      <c r="AA103" s="103"/>
      <c r="AB103" s="103"/>
      <c r="AC103" s="103"/>
      <c r="AD103" s="103"/>
      <c r="AE103" s="104"/>
      <c r="AF103" s="42"/>
      <c r="AG103" s="102"/>
      <c r="AH103" s="103"/>
      <c r="AI103" s="103"/>
      <c r="AJ103" s="103"/>
      <c r="AK103" s="103"/>
      <c r="AL103" s="103"/>
      <c r="AM103" s="103"/>
      <c r="AN103" s="103"/>
      <c r="AO103" s="103"/>
      <c r="AP103" s="103"/>
      <c r="AQ103" s="103"/>
      <c r="AR103" s="103"/>
      <c r="AS103" s="103"/>
      <c r="AT103" s="103"/>
      <c r="AU103" s="103"/>
      <c r="AV103" s="103"/>
      <c r="AW103" s="103"/>
      <c r="AX103" s="103"/>
      <c r="AY103" s="103"/>
      <c r="AZ103" s="103"/>
      <c r="BA103" s="103"/>
      <c r="BB103" s="103"/>
      <c r="BC103" s="103"/>
      <c r="BD103" s="103"/>
      <c r="BE103" s="103"/>
      <c r="BF103" s="103"/>
      <c r="BG103" s="103"/>
      <c r="BH103" s="103"/>
      <c r="BI103" s="103"/>
      <c r="BJ103" s="103"/>
      <c r="BK103" s="103"/>
      <c r="BL103" s="103"/>
      <c r="BM103" s="103"/>
      <c r="BN103" s="103"/>
      <c r="BO103" s="103"/>
      <c r="BP103" s="103"/>
      <c r="BQ103" s="103"/>
      <c r="BR103" s="103"/>
      <c r="BS103" s="103"/>
      <c r="BT103" s="103"/>
      <c r="BU103" s="103"/>
      <c r="BV103" s="103"/>
      <c r="BW103" s="103"/>
      <c r="BX103" s="103"/>
      <c r="BY103" s="103"/>
      <c r="BZ103" s="104"/>
      <c r="CA103" s="42"/>
      <c r="CB103" s="102"/>
      <c r="CC103" s="103"/>
      <c r="CD103" s="103"/>
      <c r="CE103" s="103"/>
      <c r="CF103" s="103"/>
      <c r="CG103" s="103"/>
      <c r="CH103" s="103"/>
      <c r="CI103" s="103"/>
      <c r="CJ103" s="103"/>
      <c r="CK103" s="103"/>
      <c r="CL103" s="103"/>
      <c r="CM103" s="103"/>
      <c r="CN103" s="103"/>
      <c r="CO103" s="103"/>
      <c r="CP103" s="103"/>
      <c r="CQ103" s="103"/>
      <c r="CR103" s="103"/>
      <c r="CS103" s="104"/>
      <c r="CV103" s="35"/>
    </row>
    <row r="104" spans="2:102" ht="14.25" customHeight="1" x14ac:dyDescent="0.3">
      <c r="B104" s="102"/>
      <c r="C104" s="103"/>
      <c r="D104" s="103"/>
      <c r="E104" s="103"/>
      <c r="F104" s="103"/>
      <c r="G104" s="103"/>
      <c r="H104" s="103"/>
      <c r="I104" s="103"/>
      <c r="J104" s="103"/>
      <c r="K104" s="103"/>
      <c r="L104" s="103"/>
      <c r="M104" s="103"/>
      <c r="N104" s="103"/>
      <c r="O104" s="103"/>
      <c r="P104" s="103"/>
      <c r="Q104" s="103"/>
      <c r="R104" s="104"/>
      <c r="S104" s="102"/>
      <c r="T104" s="103"/>
      <c r="U104" s="103"/>
      <c r="V104" s="103"/>
      <c r="W104" s="103"/>
      <c r="X104" s="103"/>
      <c r="Y104" s="103"/>
      <c r="Z104" s="103"/>
      <c r="AA104" s="103"/>
      <c r="AB104" s="103"/>
      <c r="AC104" s="103"/>
      <c r="AD104" s="103"/>
      <c r="AE104" s="104"/>
      <c r="AF104" s="42"/>
      <c r="AG104" s="102"/>
      <c r="AH104" s="103"/>
      <c r="AI104" s="103"/>
      <c r="AJ104" s="103"/>
      <c r="AK104" s="103"/>
      <c r="AL104" s="103"/>
      <c r="AM104" s="103"/>
      <c r="AN104" s="103"/>
      <c r="AO104" s="103"/>
      <c r="AP104" s="103"/>
      <c r="AQ104" s="103"/>
      <c r="AR104" s="103"/>
      <c r="AS104" s="103"/>
      <c r="AT104" s="103"/>
      <c r="AU104" s="103"/>
      <c r="AV104" s="103"/>
      <c r="AW104" s="103"/>
      <c r="AX104" s="103"/>
      <c r="AY104" s="103"/>
      <c r="AZ104" s="103"/>
      <c r="BA104" s="103"/>
      <c r="BB104" s="103"/>
      <c r="BC104" s="103"/>
      <c r="BD104" s="103"/>
      <c r="BE104" s="103"/>
      <c r="BF104" s="103"/>
      <c r="BG104" s="103"/>
      <c r="BH104" s="103"/>
      <c r="BI104" s="103"/>
      <c r="BJ104" s="103"/>
      <c r="BK104" s="103"/>
      <c r="BL104" s="103"/>
      <c r="BM104" s="103"/>
      <c r="BN104" s="103"/>
      <c r="BO104" s="103"/>
      <c r="BP104" s="103"/>
      <c r="BQ104" s="103"/>
      <c r="BR104" s="103"/>
      <c r="BS104" s="103"/>
      <c r="BT104" s="103"/>
      <c r="BU104" s="103"/>
      <c r="BV104" s="103"/>
      <c r="BW104" s="103"/>
      <c r="BX104" s="103"/>
      <c r="BY104" s="103"/>
      <c r="BZ104" s="104"/>
      <c r="CA104" s="42"/>
      <c r="CB104" s="102"/>
      <c r="CC104" s="103"/>
      <c r="CD104" s="103"/>
      <c r="CE104" s="103"/>
      <c r="CF104" s="103"/>
      <c r="CG104" s="103"/>
      <c r="CH104" s="103"/>
      <c r="CI104" s="103"/>
      <c r="CJ104" s="103"/>
      <c r="CK104" s="103"/>
      <c r="CL104" s="103"/>
      <c r="CM104" s="103"/>
      <c r="CN104" s="103"/>
      <c r="CO104" s="103"/>
      <c r="CP104" s="103"/>
      <c r="CQ104" s="103"/>
      <c r="CR104" s="103"/>
      <c r="CS104" s="104"/>
      <c r="CV104" s="35"/>
    </row>
    <row r="105" spans="2:102" ht="14.25" customHeight="1" x14ac:dyDescent="0.3">
      <c r="B105" s="102"/>
      <c r="C105" s="103"/>
      <c r="D105" s="103"/>
      <c r="E105" s="103"/>
      <c r="F105" s="103"/>
      <c r="G105" s="103"/>
      <c r="H105" s="103"/>
      <c r="I105" s="103"/>
      <c r="J105" s="103"/>
      <c r="K105" s="103"/>
      <c r="L105" s="103"/>
      <c r="M105" s="103"/>
      <c r="N105" s="103"/>
      <c r="O105" s="103"/>
      <c r="P105" s="103"/>
      <c r="Q105" s="103"/>
      <c r="R105" s="104"/>
      <c r="S105" s="102"/>
      <c r="T105" s="103"/>
      <c r="U105" s="103"/>
      <c r="V105" s="103"/>
      <c r="W105" s="103"/>
      <c r="X105" s="103"/>
      <c r="Y105" s="103"/>
      <c r="Z105" s="103"/>
      <c r="AA105" s="103"/>
      <c r="AB105" s="103"/>
      <c r="AC105" s="103"/>
      <c r="AD105" s="103"/>
      <c r="AE105" s="104"/>
      <c r="AF105" s="42"/>
      <c r="AG105" s="102"/>
      <c r="AH105" s="103"/>
      <c r="AI105" s="103"/>
      <c r="AJ105" s="103"/>
      <c r="AK105" s="103"/>
      <c r="AL105" s="103"/>
      <c r="AM105" s="103"/>
      <c r="AN105" s="103"/>
      <c r="AO105" s="103"/>
      <c r="AP105" s="103"/>
      <c r="AQ105" s="103"/>
      <c r="AR105" s="103"/>
      <c r="AS105" s="103"/>
      <c r="AT105" s="103"/>
      <c r="AU105" s="103"/>
      <c r="AV105" s="103"/>
      <c r="AW105" s="103"/>
      <c r="AX105" s="103"/>
      <c r="AY105" s="103"/>
      <c r="AZ105" s="103"/>
      <c r="BA105" s="103"/>
      <c r="BB105" s="103"/>
      <c r="BC105" s="103"/>
      <c r="BD105" s="103"/>
      <c r="BE105" s="103"/>
      <c r="BF105" s="103"/>
      <c r="BG105" s="103"/>
      <c r="BH105" s="103"/>
      <c r="BI105" s="103"/>
      <c r="BJ105" s="103"/>
      <c r="BK105" s="103"/>
      <c r="BL105" s="103"/>
      <c r="BM105" s="103"/>
      <c r="BN105" s="103"/>
      <c r="BO105" s="103"/>
      <c r="BP105" s="103"/>
      <c r="BQ105" s="103"/>
      <c r="BR105" s="103"/>
      <c r="BS105" s="103"/>
      <c r="BT105" s="103"/>
      <c r="BU105" s="103"/>
      <c r="BV105" s="103"/>
      <c r="BW105" s="103"/>
      <c r="BX105" s="103"/>
      <c r="BY105" s="103"/>
      <c r="BZ105" s="104"/>
      <c r="CA105" s="42"/>
      <c r="CB105" s="102"/>
      <c r="CC105" s="103"/>
      <c r="CD105" s="103"/>
      <c r="CE105" s="103"/>
      <c r="CF105" s="103"/>
      <c r="CG105" s="103"/>
      <c r="CH105" s="103"/>
      <c r="CI105" s="103"/>
      <c r="CJ105" s="103"/>
      <c r="CK105" s="103"/>
      <c r="CL105" s="103"/>
      <c r="CM105" s="103"/>
      <c r="CN105" s="103"/>
      <c r="CO105" s="103"/>
      <c r="CP105" s="103"/>
      <c r="CQ105" s="103"/>
      <c r="CR105" s="103"/>
      <c r="CS105" s="104"/>
      <c r="CV105" s="35"/>
    </row>
    <row r="106" spans="2:102" ht="11.25" customHeight="1" x14ac:dyDescent="0.3">
      <c r="CV106" s="32"/>
    </row>
    <row r="107" spans="2:102" ht="18.75" customHeight="1" x14ac:dyDescent="0.3">
      <c r="B107" s="153" t="s">
        <v>615</v>
      </c>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c r="BB107" s="154"/>
      <c r="BC107" s="154"/>
      <c r="BD107" s="154"/>
      <c r="BE107" s="154"/>
      <c r="BF107" s="154"/>
      <c r="BG107" s="154"/>
      <c r="BH107" s="154"/>
      <c r="BI107" s="154"/>
      <c r="BJ107" s="154"/>
      <c r="BK107" s="154"/>
      <c r="BL107" s="154"/>
      <c r="BM107" s="154"/>
      <c r="BN107" s="154"/>
      <c r="BO107" s="154"/>
      <c r="BP107" s="154"/>
      <c r="BQ107" s="154"/>
      <c r="BR107" s="154"/>
      <c r="BS107" s="154"/>
      <c r="BT107" s="154"/>
      <c r="BU107" s="154"/>
      <c r="BV107" s="154"/>
      <c r="BW107" s="154"/>
      <c r="BX107" s="154"/>
      <c r="BY107" s="154"/>
      <c r="BZ107" s="154"/>
      <c r="CA107" s="154"/>
      <c r="CB107" s="154"/>
      <c r="CC107" s="154"/>
      <c r="CD107" s="154"/>
      <c r="CE107" s="154"/>
      <c r="CF107" s="154"/>
      <c r="CG107" s="154"/>
      <c r="CH107" s="154"/>
      <c r="CI107" s="154"/>
      <c r="CJ107" s="154"/>
      <c r="CK107" s="154"/>
      <c r="CL107" s="154"/>
      <c r="CM107" s="154"/>
      <c r="CN107" s="154"/>
      <c r="CO107" s="154"/>
      <c r="CP107" s="154"/>
      <c r="CQ107" s="154"/>
      <c r="CR107" s="154"/>
      <c r="CS107" s="155"/>
      <c r="CV107" s="32"/>
    </row>
    <row r="108" spans="2:102" s="39" customFormat="1" ht="2.25" customHeight="1" x14ac:dyDescent="0.3">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c r="CD108" s="59"/>
      <c r="CE108" s="59"/>
      <c r="CF108" s="59"/>
      <c r="CG108" s="59"/>
      <c r="CH108" s="59"/>
      <c r="CI108" s="59"/>
      <c r="CJ108" s="59"/>
      <c r="CK108" s="59"/>
      <c r="CL108" s="59"/>
      <c r="CM108" s="59"/>
      <c r="CN108" s="59"/>
      <c r="CO108" s="59"/>
      <c r="CP108" s="59"/>
      <c r="CQ108" s="59"/>
      <c r="CR108" s="59"/>
      <c r="CS108" s="59"/>
      <c r="CX108" s="41"/>
    </row>
    <row r="109" spans="2:102" ht="19.5" customHeight="1" x14ac:dyDescent="0.3">
      <c r="B109" s="156" t="s">
        <v>2</v>
      </c>
      <c r="C109" s="157"/>
      <c r="D109" s="157"/>
      <c r="E109" s="157"/>
      <c r="F109" s="157"/>
      <c r="G109" s="157"/>
      <c r="H109" s="157"/>
      <c r="I109" s="157"/>
      <c r="J109" s="157"/>
      <c r="K109" s="157"/>
      <c r="L109" s="157"/>
      <c r="M109" s="157"/>
      <c r="N109" s="157"/>
      <c r="O109" s="157"/>
      <c r="P109" s="157"/>
      <c r="Q109" s="157"/>
      <c r="R109" s="157"/>
      <c r="S109" s="157"/>
      <c r="T109" s="157"/>
      <c r="U109" s="157"/>
      <c r="V109" s="157"/>
      <c r="W109" s="157"/>
      <c r="X109" s="157"/>
      <c r="Y109" s="157"/>
      <c r="Z109" s="157"/>
      <c r="AA109" s="157"/>
      <c r="AB109" s="157"/>
      <c r="AC109" s="157"/>
      <c r="AD109" s="157"/>
      <c r="AE109" s="157"/>
      <c r="AF109" s="157"/>
      <c r="AG109" s="158"/>
      <c r="AH109" s="40"/>
      <c r="AI109" s="156" t="s">
        <v>1</v>
      </c>
      <c r="AJ109" s="157"/>
      <c r="AK109" s="157"/>
      <c r="AL109" s="157"/>
      <c r="AM109" s="157"/>
      <c r="AN109" s="157"/>
      <c r="AO109" s="157"/>
      <c r="AP109" s="157"/>
      <c r="AQ109" s="157"/>
      <c r="AR109" s="157"/>
      <c r="AS109" s="157"/>
      <c r="AT109" s="157"/>
      <c r="AU109" s="157"/>
      <c r="AV109" s="157"/>
      <c r="AW109" s="157"/>
      <c r="AX109" s="157"/>
      <c r="AY109" s="157"/>
      <c r="AZ109" s="157"/>
      <c r="BA109" s="157"/>
      <c r="BB109" s="157"/>
      <c r="BC109" s="157"/>
      <c r="BD109" s="157"/>
      <c r="BE109" s="157"/>
      <c r="BF109" s="157"/>
      <c r="BG109" s="157"/>
      <c r="BH109" s="157"/>
      <c r="BI109" s="157"/>
      <c r="BJ109" s="157"/>
      <c r="BK109" s="157"/>
      <c r="BL109" s="158"/>
      <c r="BM109" s="40"/>
      <c r="BN109" s="156" t="s">
        <v>3</v>
      </c>
      <c r="BO109" s="157"/>
      <c r="BP109" s="157"/>
      <c r="BQ109" s="157"/>
      <c r="BR109" s="157"/>
      <c r="BS109" s="157"/>
      <c r="BT109" s="157"/>
      <c r="BU109" s="157"/>
      <c r="BV109" s="157"/>
      <c r="BW109" s="157"/>
      <c r="BX109" s="157"/>
      <c r="BY109" s="157"/>
      <c r="BZ109" s="157"/>
      <c r="CA109" s="157"/>
      <c r="CB109" s="157"/>
      <c r="CC109" s="157"/>
      <c r="CD109" s="157"/>
      <c r="CE109" s="157"/>
      <c r="CF109" s="157"/>
      <c r="CG109" s="157"/>
      <c r="CH109" s="157"/>
      <c r="CI109" s="157"/>
      <c r="CJ109" s="157"/>
      <c r="CK109" s="157"/>
      <c r="CL109" s="157"/>
      <c r="CM109" s="157"/>
      <c r="CN109" s="157"/>
      <c r="CO109" s="157"/>
      <c r="CP109" s="157"/>
      <c r="CQ109" s="157"/>
      <c r="CR109" s="157"/>
      <c r="CS109" s="158"/>
      <c r="CV109" s="32"/>
    </row>
    <row r="110" spans="2:102" s="39" customFormat="1" ht="2.25" customHeight="1" x14ac:dyDescent="0.3">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X110" s="41"/>
    </row>
    <row r="111" spans="2:102" s="29" customFormat="1" ht="22.5" customHeight="1" x14ac:dyDescent="0.25">
      <c r="B111" s="156" t="s">
        <v>18</v>
      </c>
      <c r="C111" s="157"/>
      <c r="D111" s="157"/>
      <c r="E111" s="157"/>
      <c r="F111" s="157"/>
      <c r="G111" s="157"/>
      <c r="H111" s="158"/>
      <c r="I111" s="44"/>
      <c r="J111" s="204" t="s">
        <v>718</v>
      </c>
      <c r="K111" s="204"/>
      <c r="L111" s="204"/>
      <c r="M111" s="204"/>
      <c r="N111" s="204"/>
      <c r="O111" s="204"/>
      <c r="P111" s="204"/>
      <c r="Q111" s="204"/>
      <c r="R111" s="204"/>
      <c r="S111" s="204"/>
      <c r="T111" s="204"/>
      <c r="U111" s="204"/>
      <c r="V111" s="204"/>
      <c r="W111" s="204"/>
      <c r="X111" s="204"/>
      <c r="Y111" s="204"/>
      <c r="Z111" s="204"/>
      <c r="AA111" s="204"/>
      <c r="AB111" s="204"/>
      <c r="AC111" s="204"/>
      <c r="AD111" s="204"/>
      <c r="AE111" s="204"/>
      <c r="AF111" s="204"/>
      <c r="AG111" s="204"/>
      <c r="AH111" s="61"/>
      <c r="AI111" s="156" t="s">
        <v>18</v>
      </c>
      <c r="AJ111" s="157"/>
      <c r="AK111" s="157"/>
      <c r="AL111" s="157"/>
      <c r="AM111" s="157"/>
      <c r="AN111" s="158"/>
      <c r="AO111" s="44"/>
      <c r="AP111" s="204" t="s">
        <v>720</v>
      </c>
      <c r="AQ111" s="204"/>
      <c r="AR111" s="204"/>
      <c r="AS111" s="204"/>
      <c r="AT111" s="204"/>
      <c r="AU111" s="204"/>
      <c r="AV111" s="204"/>
      <c r="AW111" s="204"/>
      <c r="AX111" s="204"/>
      <c r="AY111" s="204"/>
      <c r="AZ111" s="204"/>
      <c r="BA111" s="204"/>
      <c r="BB111" s="204"/>
      <c r="BC111" s="204"/>
      <c r="BD111" s="204"/>
      <c r="BE111" s="204"/>
      <c r="BF111" s="204"/>
      <c r="BG111" s="204"/>
      <c r="BH111" s="204"/>
      <c r="BI111" s="204"/>
      <c r="BJ111" s="204"/>
      <c r="BK111" s="204"/>
      <c r="BL111" s="204"/>
      <c r="BM111" s="61"/>
      <c r="BN111" s="156" t="s">
        <v>18</v>
      </c>
      <c r="BO111" s="157"/>
      <c r="BP111" s="157"/>
      <c r="BQ111" s="157"/>
      <c r="BR111" s="157"/>
      <c r="BS111" s="158"/>
      <c r="BT111" s="44"/>
      <c r="BU111" s="201" t="s">
        <v>721</v>
      </c>
      <c r="BV111" s="201"/>
      <c r="BW111" s="201"/>
      <c r="BX111" s="201"/>
      <c r="BY111" s="201"/>
      <c r="BZ111" s="201"/>
      <c r="CA111" s="201"/>
      <c r="CB111" s="201"/>
      <c r="CC111" s="201"/>
      <c r="CD111" s="201"/>
      <c r="CE111" s="201"/>
      <c r="CF111" s="201"/>
      <c r="CG111" s="201"/>
      <c r="CH111" s="201"/>
      <c r="CI111" s="201"/>
      <c r="CJ111" s="201"/>
      <c r="CK111" s="201"/>
      <c r="CL111" s="201"/>
      <c r="CM111" s="201"/>
      <c r="CN111" s="201"/>
      <c r="CO111" s="201"/>
      <c r="CP111" s="201"/>
      <c r="CQ111" s="201"/>
      <c r="CR111" s="201"/>
      <c r="CS111" s="201"/>
      <c r="CX111" s="27"/>
    </row>
    <row r="112" spans="2:102" s="62" customFormat="1" ht="2.25" customHeight="1" x14ac:dyDescent="0.25">
      <c r="B112" s="44"/>
      <c r="C112" s="44"/>
      <c r="D112" s="44"/>
      <c r="E112" s="44"/>
      <c r="F112" s="44"/>
      <c r="G112" s="44"/>
      <c r="H112" s="44"/>
      <c r="I112" s="44"/>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61"/>
      <c r="AI112" s="44"/>
      <c r="AJ112" s="44"/>
      <c r="AK112" s="44"/>
      <c r="AL112" s="44"/>
      <c r="AM112" s="44"/>
      <c r="AN112" s="44"/>
      <c r="AO112" s="44"/>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c r="BN112" s="44"/>
      <c r="BO112" s="44"/>
      <c r="BP112" s="44"/>
      <c r="BQ112" s="44"/>
      <c r="BR112" s="44"/>
      <c r="BS112" s="44"/>
      <c r="BT112" s="44"/>
      <c r="BU112" s="93"/>
      <c r="BV112" s="93"/>
      <c r="BW112" s="93"/>
      <c r="BX112" s="93"/>
      <c r="BY112" s="93"/>
      <c r="BZ112" s="93"/>
      <c r="CA112" s="93"/>
      <c r="CB112" s="93"/>
      <c r="CC112" s="93"/>
      <c r="CD112" s="93"/>
      <c r="CE112" s="93"/>
      <c r="CF112" s="93"/>
      <c r="CG112" s="93"/>
      <c r="CH112" s="93"/>
      <c r="CI112" s="93"/>
      <c r="CJ112" s="93"/>
      <c r="CK112" s="93"/>
      <c r="CL112" s="93"/>
      <c r="CM112" s="93"/>
      <c r="CN112" s="93"/>
      <c r="CO112" s="93"/>
      <c r="CP112" s="93"/>
      <c r="CQ112" s="93"/>
      <c r="CR112" s="93"/>
      <c r="CS112" s="93"/>
      <c r="CX112" s="45"/>
    </row>
    <row r="113" spans="2:102" s="29" customFormat="1" ht="22.5" customHeight="1" x14ac:dyDescent="0.25">
      <c r="B113" s="156" t="s">
        <v>110</v>
      </c>
      <c r="C113" s="157"/>
      <c r="D113" s="157"/>
      <c r="E113" s="157"/>
      <c r="F113" s="157"/>
      <c r="G113" s="157"/>
      <c r="H113" s="158"/>
      <c r="I113" s="44"/>
      <c r="J113" s="204" t="s">
        <v>719</v>
      </c>
      <c r="K113" s="204"/>
      <c r="L113" s="204"/>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61"/>
      <c r="AI113" s="156" t="s">
        <v>110</v>
      </c>
      <c r="AJ113" s="157"/>
      <c r="AK113" s="157"/>
      <c r="AL113" s="157"/>
      <c r="AM113" s="157"/>
      <c r="AN113" s="158"/>
      <c r="AO113" s="44"/>
      <c r="AP113" s="206"/>
      <c r="AQ113" s="206"/>
      <c r="AR113" s="206"/>
      <c r="AS113" s="206"/>
      <c r="AT113" s="206"/>
      <c r="AU113" s="206"/>
      <c r="AV113" s="206"/>
      <c r="AW113" s="206"/>
      <c r="AX113" s="206"/>
      <c r="AY113" s="206"/>
      <c r="AZ113" s="206"/>
      <c r="BA113" s="206"/>
      <c r="BB113" s="206"/>
      <c r="BC113" s="206"/>
      <c r="BD113" s="206"/>
      <c r="BE113" s="206"/>
      <c r="BF113" s="206"/>
      <c r="BG113" s="206"/>
      <c r="BH113" s="206"/>
      <c r="BI113" s="206"/>
      <c r="BJ113" s="206"/>
      <c r="BK113" s="206"/>
      <c r="BL113" s="206"/>
      <c r="BM113" s="61"/>
      <c r="BN113" s="156" t="s">
        <v>110</v>
      </c>
      <c r="BO113" s="157"/>
      <c r="BP113" s="157"/>
      <c r="BQ113" s="157"/>
      <c r="BR113" s="157"/>
      <c r="BS113" s="158"/>
      <c r="BT113" s="44"/>
      <c r="BU113" s="201" t="s">
        <v>433</v>
      </c>
      <c r="BV113" s="201"/>
      <c r="BW113" s="201"/>
      <c r="BX113" s="201"/>
      <c r="BY113" s="201"/>
      <c r="BZ113" s="201"/>
      <c r="CA113" s="201"/>
      <c r="CB113" s="201"/>
      <c r="CC113" s="201"/>
      <c r="CD113" s="201"/>
      <c r="CE113" s="201"/>
      <c r="CF113" s="201"/>
      <c r="CG113" s="201"/>
      <c r="CH113" s="201"/>
      <c r="CI113" s="201"/>
      <c r="CJ113" s="201"/>
      <c r="CK113" s="201"/>
      <c r="CL113" s="201"/>
      <c r="CM113" s="201"/>
      <c r="CN113" s="201"/>
      <c r="CO113" s="201"/>
      <c r="CP113" s="201"/>
      <c r="CQ113" s="201"/>
      <c r="CR113" s="201"/>
      <c r="CS113" s="201"/>
      <c r="CX113" s="27"/>
    </row>
    <row r="114" spans="2:102" s="62" customFormat="1" ht="2.25" customHeight="1" x14ac:dyDescent="0.25">
      <c r="B114" s="44"/>
      <c r="C114" s="44"/>
      <c r="D114" s="44"/>
      <c r="E114" s="44"/>
      <c r="F114" s="44"/>
      <c r="G114" s="44"/>
      <c r="H114" s="44"/>
      <c r="I114" s="44"/>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44"/>
      <c r="AJ114" s="44"/>
      <c r="AK114" s="44"/>
      <c r="AL114" s="44"/>
      <c r="AM114" s="44"/>
      <c r="AN114" s="44"/>
      <c r="AO114" s="44"/>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c r="BN114" s="44"/>
      <c r="BO114" s="44"/>
      <c r="BP114" s="44"/>
      <c r="BQ114" s="44"/>
      <c r="BR114" s="44"/>
      <c r="BS114" s="44"/>
      <c r="BT114" s="44"/>
      <c r="BU114" s="61"/>
      <c r="BV114" s="61"/>
      <c r="BW114" s="61"/>
      <c r="BX114" s="61"/>
      <c r="BY114" s="61"/>
      <c r="BZ114" s="61"/>
      <c r="CA114" s="61"/>
      <c r="CB114" s="61"/>
      <c r="CC114" s="61"/>
      <c r="CD114" s="61"/>
      <c r="CE114" s="61"/>
      <c r="CF114" s="61"/>
      <c r="CG114" s="61"/>
      <c r="CH114" s="61"/>
      <c r="CI114" s="61"/>
      <c r="CJ114" s="61"/>
      <c r="CK114" s="61"/>
      <c r="CL114" s="61"/>
      <c r="CM114" s="61"/>
      <c r="CN114" s="61"/>
      <c r="CO114" s="61"/>
      <c r="CP114" s="61"/>
      <c r="CQ114" s="61"/>
      <c r="CR114" s="61"/>
      <c r="CS114" s="61"/>
      <c r="CX114" s="45"/>
    </row>
    <row r="115" spans="2:102" s="29" customFormat="1" ht="22.5" customHeight="1" x14ac:dyDescent="0.25">
      <c r="B115" s="156" t="s">
        <v>17</v>
      </c>
      <c r="C115" s="157"/>
      <c r="D115" s="157"/>
      <c r="E115" s="157"/>
      <c r="F115" s="157"/>
      <c r="G115" s="157"/>
      <c r="H115" s="158"/>
      <c r="I115" s="44"/>
      <c r="J115" s="205">
        <v>44063</v>
      </c>
      <c r="K115" s="205"/>
      <c r="L115" s="205"/>
      <c r="M115" s="205"/>
      <c r="N115" s="205"/>
      <c r="O115" s="205"/>
      <c r="P115" s="205"/>
      <c r="Q115" s="205"/>
      <c r="R115" s="205"/>
      <c r="S115" s="205"/>
      <c r="T115" s="205"/>
      <c r="U115" s="205"/>
      <c r="V115" s="205"/>
      <c r="W115" s="205"/>
      <c r="X115" s="205"/>
      <c r="Y115" s="205"/>
      <c r="Z115" s="205"/>
      <c r="AA115" s="205"/>
      <c r="AB115" s="205"/>
      <c r="AC115" s="205"/>
      <c r="AD115" s="205"/>
      <c r="AE115" s="205"/>
      <c r="AF115" s="205"/>
      <c r="AG115" s="205"/>
      <c r="AH115" s="63"/>
      <c r="AI115" s="156" t="s">
        <v>17</v>
      </c>
      <c r="AJ115" s="157"/>
      <c r="AK115" s="157"/>
      <c r="AL115" s="157"/>
      <c r="AM115" s="157"/>
      <c r="AN115" s="158"/>
      <c r="AO115" s="44"/>
      <c r="AP115" s="202">
        <v>44067</v>
      </c>
      <c r="AQ115" s="203"/>
      <c r="AR115" s="203"/>
      <c r="AS115" s="203"/>
      <c r="AT115" s="203"/>
      <c r="AU115" s="203"/>
      <c r="AV115" s="203"/>
      <c r="AW115" s="203"/>
      <c r="AX115" s="203"/>
      <c r="AY115" s="203"/>
      <c r="AZ115" s="203"/>
      <c r="BA115" s="203"/>
      <c r="BB115" s="203"/>
      <c r="BC115" s="203"/>
      <c r="BD115" s="203"/>
      <c r="BE115" s="203"/>
      <c r="BF115" s="203"/>
      <c r="BG115" s="203"/>
      <c r="BH115" s="203"/>
      <c r="BI115" s="203"/>
      <c r="BJ115" s="203"/>
      <c r="BK115" s="203"/>
      <c r="BL115" s="203"/>
      <c r="BM115" s="64"/>
      <c r="BN115" s="156" t="s">
        <v>17</v>
      </c>
      <c r="BO115" s="157"/>
      <c r="BP115" s="157"/>
      <c r="BQ115" s="157"/>
      <c r="BR115" s="157"/>
      <c r="BS115" s="158"/>
      <c r="BT115" s="44"/>
      <c r="BU115" s="202">
        <v>44067</v>
      </c>
      <c r="BV115" s="202"/>
      <c r="BW115" s="203"/>
      <c r="BX115" s="203"/>
      <c r="BY115" s="203"/>
      <c r="BZ115" s="203"/>
      <c r="CA115" s="203"/>
      <c r="CB115" s="203"/>
      <c r="CC115" s="203"/>
      <c r="CD115" s="203"/>
      <c r="CE115" s="203"/>
      <c r="CF115" s="203"/>
      <c r="CG115" s="203"/>
      <c r="CH115" s="203"/>
      <c r="CI115" s="203"/>
      <c r="CJ115" s="203"/>
      <c r="CK115" s="203"/>
      <c r="CL115" s="203"/>
      <c r="CM115" s="203"/>
      <c r="CN115" s="203"/>
      <c r="CO115" s="203"/>
      <c r="CP115" s="203"/>
      <c r="CQ115" s="203"/>
      <c r="CR115" s="203"/>
      <c r="CS115" s="203"/>
      <c r="CX115" s="27"/>
    </row>
    <row r="116" spans="2:102" ht="15" customHeight="1" x14ac:dyDescent="0.3">
      <c r="P116" s="36"/>
      <c r="Q116" s="36"/>
      <c r="R116" s="36"/>
      <c r="S116" s="36"/>
      <c r="T116" s="36"/>
      <c r="V116" s="36"/>
      <c r="W116" s="36"/>
      <c r="X116" s="36"/>
      <c r="Y116" s="36"/>
      <c r="Z116" s="36"/>
      <c r="AA116" s="36"/>
      <c r="AB116" s="36"/>
      <c r="AC116" s="36"/>
      <c r="AD116" s="36"/>
      <c r="AE116" s="36"/>
      <c r="AF116" s="36"/>
      <c r="BM116" s="39"/>
    </row>
    <row r="117" spans="2:102" ht="15.75" customHeight="1" x14ac:dyDescent="0.3">
      <c r="P117" s="36"/>
      <c r="Q117" s="36"/>
      <c r="R117" s="36"/>
      <c r="S117" s="36"/>
      <c r="T117" s="36"/>
      <c r="U117" s="36"/>
      <c r="V117" s="36"/>
      <c r="W117" s="36"/>
      <c r="X117" s="36"/>
      <c r="Y117" s="36"/>
      <c r="Z117" s="36"/>
      <c r="AA117" s="36"/>
      <c r="AB117" s="36"/>
      <c r="AC117" s="36"/>
      <c r="AD117" s="36"/>
      <c r="AE117" s="36"/>
      <c r="AF117" s="36"/>
      <c r="CX117" s="20"/>
    </row>
    <row r="118" spans="2:102" ht="15" customHeight="1" x14ac:dyDescent="0.3">
      <c r="P118" s="36"/>
      <c r="Q118" s="36"/>
      <c r="R118" s="36"/>
      <c r="S118" s="36"/>
      <c r="T118" s="36"/>
      <c r="U118" s="36"/>
      <c r="V118" s="36"/>
      <c r="W118" s="36"/>
      <c r="X118" s="36"/>
      <c r="Y118" s="36"/>
      <c r="Z118" s="36"/>
      <c r="AA118" s="36"/>
      <c r="AB118" s="36"/>
      <c r="AC118" s="36"/>
      <c r="AD118" s="36"/>
      <c r="AE118" s="36"/>
      <c r="AF118" s="36"/>
    </row>
    <row r="119" spans="2:102" ht="15" customHeight="1" x14ac:dyDescent="0.3"/>
    <row r="120" spans="2:102" ht="15" customHeight="1" x14ac:dyDescent="0.3"/>
  </sheetData>
  <mergeCells count="217">
    <mergeCell ref="CD29:CK29"/>
    <mergeCell ref="AX68:BT68"/>
    <mergeCell ref="BW63:CS63"/>
    <mergeCell ref="BU113:CS113"/>
    <mergeCell ref="BN115:BS115"/>
    <mergeCell ref="BU115:CS115"/>
    <mergeCell ref="B109:AG109"/>
    <mergeCell ref="J111:AG111"/>
    <mergeCell ref="J113:AG113"/>
    <mergeCell ref="J115:AG115"/>
    <mergeCell ref="AI109:BL109"/>
    <mergeCell ref="AI111:AN111"/>
    <mergeCell ref="B115:H115"/>
    <mergeCell ref="B113:H113"/>
    <mergeCell ref="B111:H111"/>
    <mergeCell ref="AP111:BL111"/>
    <mergeCell ref="AI113:AN113"/>
    <mergeCell ref="AP113:BL113"/>
    <mergeCell ref="AI115:AN115"/>
    <mergeCell ref="AP115:BL115"/>
    <mergeCell ref="BN109:CS109"/>
    <mergeCell ref="BU111:CS111"/>
    <mergeCell ref="BN113:BS113"/>
    <mergeCell ref="BN111:BS111"/>
    <mergeCell ref="AC2:CE5"/>
    <mergeCell ref="BS11:CS11"/>
    <mergeCell ref="S11:BD11"/>
    <mergeCell ref="BE11:BR11"/>
    <mergeCell ref="CM4:CS4"/>
    <mergeCell ref="CM5:CS5"/>
    <mergeCell ref="B2:AB5"/>
    <mergeCell ref="CM2:CS3"/>
    <mergeCell ref="B11:R11"/>
    <mergeCell ref="B8:CS8"/>
    <mergeCell ref="CF2:CL3"/>
    <mergeCell ref="CF4:CL4"/>
    <mergeCell ref="CF5:CL5"/>
    <mergeCell ref="B10:R10"/>
    <mergeCell ref="S10:BR10"/>
    <mergeCell ref="BS10:CE10"/>
    <mergeCell ref="CF10:CS10"/>
    <mergeCell ref="B12:R12"/>
    <mergeCell ref="S13:CS13"/>
    <mergeCell ref="S14:CS14"/>
    <mergeCell ref="B13:R13"/>
    <mergeCell ref="B25:CS25"/>
    <mergeCell ref="U27:AK27"/>
    <mergeCell ref="B24:CS24"/>
    <mergeCell ref="B16:CS16"/>
    <mergeCell ref="AA20:CS20"/>
    <mergeCell ref="AA21:CS21"/>
    <mergeCell ref="AA22:CS22"/>
    <mergeCell ref="AA23:CS23"/>
    <mergeCell ref="B21:Y21"/>
    <mergeCell ref="S12:CS12"/>
    <mergeCell ref="B23:Y23"/>
    <mergeCell ref="B22:Y22"/>
    <mergeCell ref="B27:T29"/>
    <mergeCell ref="CL29:CS29"/>
    <mergeCell ref="B14:R14"/>
    <mergeCell ref="CD27:CS27"/>
    <mergeCell ref="B18:Y18"/>
    <mergeCell ref="AA18:CS18"/>
    <mergeCell ref="B20:Y20"/>
    <mergeCell ref="B83:CS83"/>
    <mergeCell ref="B81:CS81"/>
    <mergeCell ref="U29:AC29"/>
    <mergeCell ref="AD29:AK29"/>
    <mergeCell ref="AL27:BE29"/>
    <mergeCell ref="BF27:BI29"/>
    <mergeCell ref="BJ27:CC29"/>
    <mergeCell ref="BJ33:CC33"/>
    <mergeCell ref="CD33:CK33"/>
    <mergeCell ref="CL33:CS33"/>
    <mergeCell ref="CL31:CS31"/>
    <mergeCell ref="BJ31:CC31"/>
    <mergeCell ref="CD31:CK31"/>
    <mergeCell ref="BF31:BI34"/>
    <mergeCell ref="AL31:BE34"/>
    <mergeCell ref="AX58:BU58"/>
    <mergeCell ref="AX59:BU59"/>
    <mergeCell ref="B93:D93"/>
    <mergeCell ref="B91:D91"/>
    <mergeCell ref="B92:D92"/>
    <mergeCell ref="CF87:CS87"/>
    <mergeCell ref="F87:CE87"/>
    <mergeCell ref="B54:AV56"/>
    <mergeCell ref="B85:CS85"/>
    <mergeCell ref="B87:D87"/>
    <mergeCell ref="B77:AV77"/>
    <mergeCell ref="B78:AV78"/>
    <mergeCell ref="B79:AV79"/>
    <mergeCell ref="AX74:CS74"/>
    <mergeCell ref="AX75:CS75"/>
    <mergeCell ref="AX76:CS76"/>
    <mergeCell ref="AX77:CS77"/>
    <mergeCell ref="AX78:CS78"/>
    <mergeCell ref="B72:AV72"/>
    <mergeCell ref="AX72:CS72"/>
    <mergeCell ref="AX79:CS79"/>
    <mergeCell ref="B74:AV74"/>
    <mergeCell ref="B75:AV75"/>
    <mergeCell ref="B76:AV76"/>
    <mergeCell ref="B58:AV58"/>
    <mergeCell ref="AX70:BU70"/>
    <mergeCell ref="CB102:CS103"/>
    <mergeCell ref="B104:R105"/>
    <mergeCell ref="S104:AE105"/>
    <mergeCell ref="AG104:BZ105"/>
    <mergeCell ref="CB104:CS105"/>
    <mergeCell ref="F94:CE94"/>
    <mergeCell ref="B102:R103"/>
    <mergeCell ref="S102:AE103"/>
    <mergeCell ref="AG102:BZ103"/>
    <mergeCell ref="B107:CS107"/>
    <mergeCell ref="B89:D89"/>
    <mergeCell ref="B96:CS96"/>
    <mergeCell ref="CB100:CS101"/>
    <mergeCell ref="CB98:CS98"/>
    <mergeCell ref="B98:R98"/>
    <mergeCell ref="S98:AE98"/>
    <mergeCell ref="AG98:BZ98"/>
    <mergeCell ref="B90:D90"/>
    <mergeCell ref="B100:R101"/>
    <mergeCell ref="S100:AE101"/>
    <mergeCell ref="AG100:BZ101"/>
    <mergeCell ref="B94:D94"/>
    <mergeCell ref="CF89:CS89"/>
    <mergeCell ref="CF90:CS90"/>
    <mergeCell ref="CF91:CS91"/>
    <mergeCell ref="CF92:CS92"/>
    <mergeCell ref="F90:CE90"/>
    <mergeCell ref="F91:CE91"/>
    <mergeCell ref="F92:CE92"/>
    <mergeCell ref="F93:CE93"/>
    <mergeCell ref="F89:CE89"/>
    <mergeCell ref="CF93:CS93"/>
    <mergeCell ref="CF94:CS94"/>
    <mergeCell ref="CL34:CS34"/>
    <mergeCell ref="CD34:CK34"/>
    <mergeCell ref="BJ34:CC34"/>
    <mergeCell ref="AD37:AK37"/>
    <mergeCell ref="B59:AV59"/>
    <mergeCell ref="B52:CS52"/>
    <mergeCell ref="BW58:CS58"/>
    <mergeCell ref="BW59:CS59"/>
    <mergeCell ref="B31:T34"/>
    <mergeCell ref="B35:T37"/>
    <mergeCell ref="AL35:BE37"/>
    <mergeCell ref="U35:AC37"/>
    <mergeCell ref="BF35:BI37"/>
    <mergeCell ref="BJ35:CC37"/>
    <mergeCell ref="BW56:CS56"/>
    <mergeCell ref="AX56:BU56"/>
    <mergeCell ref="AX54:CS54"/>
    <mergeCell ref="AD36:AK36"/>
    <mergeCell ref="AD38:AK38"/>
    <mergeCell ref="B38:T47"/>
    <mergeCell ref="CD32:CK32"/>
    <mergeCell ref="CL32:CS32"/>
    <mergeCell ref="BJ32:CC32"/>
    <mergeCell ref="U40:AC47"/>
    <mergeCell ref="AL38:BE47"/>
    <mergeCell ref="BF38:BI47"/>
    <mergeCell ref="BJ38:CC47"/>
    <mergeCell ref="CD35:CK37"/>
    <mergeCell ref="CL35:CS37"/>
    <mergeCell ref="AD40:AK40"/>
    <mergeCell ref="AD41:AK41"/>
    <mergeCell ref="AD42:AK42"/>
    <mergeCell ref="AD43:AK43"/>
    <mergeCell ref="AD44:AK44"/>
    <mergeCell ref="AD45:AK45"/>
    <mergeCell ref="AD46:AK46"/>
    <mergeCell ref="AD47:AK47"/>
    <mergeCell ref="AD35:AK35"/>
    <mergeCell ref="AD31:AK34"/>
    <mergeCell ref="U31:AC34"/>
    <mergeCell ref="BF50:BI50"/>
    <mergeCell ref="AD50:AK50"/>
    <mergeCell ref="U50:AC50"/>
    <mergeCell ref="B50:T50"/>
    <mergeCell ref="BJ50:CC50"/>
    <mergeCell ref="CD50:CK50"/>
    <mergeCell ref="CL50:CS50"/>
    <mergeCell ref="AD39:AK39"/>
    <mergeCell ref="U38:AC39"/>
    <mergeCell ref="CD38:CK42"/>
    <mergeCell ref="CL38:CS42"/>
    <mergeCell ref="CL43:CS47"/>
    <mergeCell ref="CD43:CK47"/>
    <mergeCell ref="B48:T49"/>
    <mergeCell ref="U48:AC49"/>
    <mergeCell ref="AD48:AK48"/>
    <mergeCell ref="AL48:BE49"/>
    <mergeCell ref="BF48:BI49"/>
    <mergeCell ref="BJ48:CC49"/>
    <mergeCell ref="CD48:CK49"/>
    <mergeCell ref="AD49:AK49"/>
    <mergeCell ref="CL48:CS49"/>
    <mergeCell ref="AL50:BE50"/>
    <mergeCell ref="AX63:BU63"/>
    <mergeCell ref="BW64:CS64"/>
    <mergeCell ref="AX64:BU64"/>
    <mergeCell ref="AX65:BU65"/>
    <mergeCell ref="AX66:BU66"/>
    <mergeCell ref="AX67:BU67"/>
    <mergeCell ref="AX69:BU69"/>
    <mergeCell ref="B60:AV60"/>
    <mergeCell ref="AX60:BU60"/>
    <mergeCell ref="BW60:CS60"/>
    <mergeCell ref="B61:AV61"/>
    <mergeCell ref="AX61:BU61"/>
    <mergeCell ref="BW61:CS61"/>
    <mergeCell ref="B62:AV62"/>
    <mergeCell ref="AX62:BU62"/>
    <mergeCell ref="BW62:CS62"/>
  </mergeCells>
  <dataValidations xWindow="338" yWindow="386" count="36">
    <dataValidation allowBlank="1" showInputMessage="1" showErrorMessage="1" prompt="Indicar el inicio y el fin del proceso, determinado por la primera y última actividad. Se emplea cuando el proceso es lineal." sqref="B14" xr:uid="{00000000-0002-0000-0000-000000000000}"/>
    <dataValidation allowBlank="1" showInputMessage="1" showErrorMessage="1" prompt="Asigne el nombre y cargo del servidor público responsable de la elaboración del formato" sqref="BN109:BN110 B109:B110 AI109:AI110" xr:uid="{00000000-0002-0000-0000-000001000000}"/>
    <dataValidation allowBlank="1" showInputMessage="1" showErrorMessage="1" prompt="Las salidas son el resultado de la actividad. Pueden ser productos o servicios para los clientes o salidas que serán insumo para el mismo proceso._x000a_" sqref="B27"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L27" xr:uid="{00000000-0002-0000-0000-000003000000}"/>
    <dataValidation allowBlank="1" showInputMessage="1" showErrorMessage="1" prompt="Registre el conjunto de elementos o documentos que entran al proceso para activarlo, o que serán transformados o consumidos. Incluya únicamente aquellos que son fundamentales para el desarrollo de las actividades del proceso" sqref="BJ27" xr:uid="{00000000-0002-0000-0000-000004000000}"/>
    <dataValidation allowBlank="1" showInputMessage="1" showErrorMessage="1" prompt="Seleccione alguno de los cuatro verbos en el que se pueda enmarcar el desarollo de la actividad. Tenga en cuenta la información contenida en la hoja denominada &quot;Recomendaciones&quot;." sqref="BF27" xr:uid="{00000000-0002-0000-0000-000005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U27:U30 AD29:AD30 V28:AK28" xr:uid="{00000000-0002-0000-0000-000006000000}"/>
    <dataValidation allowBlank="1" showInputMessage="1" showErrorMessage="1" prompt="Seleccione el proveedor de los documentos o insumos que dan inicio al proceso, de no estar remítalo a oap@minhacienda.gov.co para inclusión. Si son varios relacione la misma entrada en la siguiente casilla y seleccione los proveedores faltantes" sqref="CD27:CD30 CM28:CS28 CL28:CL30 CE28:CK28" xr:uid="{00000000-0002-0000-0000-000007000000}"/>
    <dataValidation type="list" allowBlank="1" showInputMessage="1" showErrorMessage="1" promptTitle="Interno o externo " prompt="De la lista desplegable, seleccione si el destinatario a incluir corresponde a interno (De la Entidad) o externo (Fuera de la Entidad). " sqref="U31:U32 U35:U36 U48" xr:uid="{00000000-0002-0000-0000-000008000000}">
      <formula1>"Interno,Externo"</formula1>
    </dataValidation>
    <dataValidation showInputMessage="1" showErrorMessage="1" sqref="BS10:CE10" xr:uid="{00000000-0002-0000-0000-000009000000}"/>
    <dataValidation allowBlank="1" showInputMessage="1" showErrorMessage="1" promptTitle="Salidas (Productos/Servicios)" prompt="_x000a_Son el resultado de la ejecución de las actividades." sqref="B31:B32 B35:B36" xr:uid="{00000000-0002-0000-0000-00000A000000}"/>
    <dataValidation type="date" allowBlank="1" showInputMessage="1" showErrorMessage="1" promptTitle="Fecha de elaboración" prompt="Incluya la fecha con formato: día/mes/año" sqref="J115:AH115" xr:uid="{00000000-0002-0000-0000-00000B000000}">
      <formula1>43009</formula1>
      <formula2>73324</formula2>
    </dataValidation>
    <dataValidation allowBlank="1" showInputMessage="1" showErrorMessage="1" promptTitle="Elaborado por (Nombre y cargo)" prompt="Asigne el nombre y cargo del  responsable de la elaboración del formato" sqref="J111:AH114" xr:uid="{00000000-0002-0000-0000-00000C000000}"/>
    <dataValidation allowBlank="1" showInputMessage="1" showErrorMessage="1" promptTitle="Infraestructura" prompt="Diligencie únicamente si el proceso requiere espacios fisicos con condiciones especiales tales como: temperatura, iluminación, entre otros." sqref="B74:AW79" xr:uid="{00000000-0002-0000-0000-00000D000000}"/>
    <dataValidation allowBlank="1" showInputMessage="1" showErrorMessage="1" promptTitle="Principales actividades" prompt="Describa las actividades principales que realiza el proceso. Tenga en cuenta que una actividad principal puede estar documentada en uno o varios procedimientos._x000a__x000a_" sqref="AL31:AL32 AL35:AL36" xr:uid="{00000000-0002-0000-0000-00000E000000}"/>
    <dataValidation allowBlank="1" showInputMessage="1" showErrorMessage="1" promptTitle="Revisado por (Nombre y cargo)" prompt="Asigne el nombre y cargo del responsable de la revisión del formato" sqref="AP111:BM114" xr:uid="{00000000-0002-0000-0000-00000F000000}"/>
    <dataValidation type="date" allowBlank="1" showInputMessage="1" showErrorMessage="1" promptTitle="Fecha de revisión" prompt="Incluya la fecha con formato: día/mes/año" sqref="AP115:BM115" xr:uid="{00000000-0002-0000-0000-000010000000}">
      <formula1>43009</formula1>
      <formula2>73324</formula2>
    </dataValidation>
    <dataValidation allowBlank="1" showInputMessage="1" showErrorMessage="1" promptTitle="Entradas" prompt="Registre el conjunto de elementos o documentos que entran al proceso para activarlo, o que serán transformados o consumidos. Incluya únicamente aquellos que son fundamentales para el desarrollo de las actividades del proceso" sqref="BK33:CC34 BK31:CC31 BJ38:BJ39 BJ50 BJ31:BJ36" xr:uid="{00000000-0002-0000-0000-000011000000}"/>
    <dataValidation allowBlank="1" showInputMessage="1" showErrorMessage="1" promptTitle="Nombre del trámite u OPA" prompt="Relacione los trámites u OPA de los cuales el proceso es responsable . Tenga en cuenta la información contenida en la hoja denominada &quot;Recomendaciones&quot;. " sqref="F89:CE94" xr:uid="{00000000-0002-0000-0000-000012000000}"/>
    <dataValidation type="list" allowBlank="1" showInputMessage="1" showErrorMessage="1" promptTitle="Interno o externo" prompt="De la lista desplegable, seleccione si el proveedor a incluir corresponde a interno (De la Entidad) o externo (Fuera de la Entidad). " sqref="CE33:CK34 CE31:CK31 CD38 CD43 CD50 CD48 CD31:CD36" xr:uid="{00000000-0002-0000-0000-000013000000}">
      <formula1>"Interno,Externo"</formula1>
    </dataValidation>
    <dataValidation type="date" allowBlank="1" showInputMessage="1" showErrorMessage="1" promptTitle="Fecha de aprobación" prompt="Incluya la fecha con formato: día/mes/año" sqref="BU115:CS115" xr:uid="{00000000-0002-0000-0000-000014000000}">
      <formula1>43009</formula1>
      <formula2>73324</formula2>
    </dataValidation>
    <dataValidation allowBlank="1" showInputMessage="1" showErrorMessage="1" promptTitle="Aprobado por (Nombre y cargo)" prompt="Asigne el nombre y cargo del responsable de la aprobación del formato" sqref="BU111:CS114" xr:uid="{00000000-0002-0000-0000-000015000000}"/>
    <dataValidation allowBlank="1" showInputMessage="1" showErrorMessage="1" promptTitle="Humanos" prompt="En el marco del Plan de Continuidad del Negocio, relacione el número de personas y la función que desempeñan para garantizar la continuidad de las actividades de su proceso en caso de ocurrencia de una situación imprevista (natural, orden público, etc)" sqref="AX74:CS79" xr:uid="{00000000-0002-0000-0000-000016000000}"/>
    <dataValidation allowBlank="1" showInputMessage="1" showErrorMessage="1" promptTitle="Alcance" prompt="Describa el alcance del proceso; tenga en cuenta la información contenida en la hoja denominada &quot;Recomendaciones&quot;." sqref="S14:CS14" xr:uid="{00000000-0002-0000-0000-000017000000}"/>
    <dataValidation allowBlank="1" showInputMessage="1" showErrorMessage="1" prompt="Los trámites y OPA solo aplican para lo precesos MISIONALES" sqref="B85:CS86" xr:uid="{00000000-0002-0000-0000-000018000000}"/>
    <dataValidation allowBlank="1" showInputMessage="1" showErrorMessage="1" promptTitle="Historial de cambios" prompt="Espacio de uso exclusivo para el asesor de la OAP" sqref="B100:CS105" xr:uid="{00000000-0002-0000-0000-000019000000}"/>
    <dataValidation allowBlank="1" showInputMessage="1" showErrorMessage="1" promptTitle="Ingreso al SMGI" prompt="Recuerde ingresar con su usuario y contraseña, aquí encontrará el mapa de procesos del MHCP. Identifique su proceso para poder visualizar las prácticas de gestión del proceso." sqref="B83:CS83" xr:uid="{00000000-0002-0000-0000-00001A000000}"/>
    <dataValidation allowBlank="1" showInputMessage="1" showErrorMessage="1" promptTitle="Objetivo" prompt="Establezca el propósito del proceso; tenga en cuenta la información contenida en la hoja denominada &quot;Recomendaciones&quot;." sqref="S13:CS13" xr:uid="{00000000-0002-0000-0000-00001B000000}"/>
    <dataValidation type="list" allowBlank="1" showInputMessage="1" showErrorMessage="1" promptTitle="Destinatrario" prompt="Seleccione el destinatario de la lista desplegable." sqref="AD31:AD32 AE45:AK50 AE40:AK43 AD38:AD50 AD35:AK37" xr:uid="{00000000-0002-0000-0000-00001C000000}">
      <formula1>INDIRECT(U31)</formula1>
    </dataValidation>
    <dataValidation type="list" allowBlank="1" showInputMessage="1" showErrorMessage="1" promptTitle="Proveedor" prompt="De la lista desplegable, seleccione el proveedor a describir. " sqref="CM31:CS31 CL38 CL48 CL50 CM33:CS34 CL31:CL36" xr:uid="{00000000-0002-0000-0000-00001D000000}">
      <formula1>INDIRECT(CD31)</formula1>
    </dataValidation>
    <dataValidation type="list" allowBlank="1" showInputMessage="1" showErrorMessage="1" promptTitle="Proveedor" prompt="De la lista desplegable, seleccione el proveedor a describir. " sqref="CL43" xr:uid="{00000000-0002-0000-0000-00001E000000}">
      <formula1>INDIRECT(#REF!)</formula1>
    </dataValidation>
    <dataValidation allowBlank="1" showInputMessage="1" showErrorMessage="1" promptTitle="Equipos Tecnológicos" prompt="Relacione los equipos necesarios para el desarrollo del proceso. En el caso de los equipos de cómputo, solamente inclúyalos si sus especificaciones deben cumplir alguna particularidad (indique sus  características)" sqref="B58:AW71" xr:uid="{00000000-0002-0000-0000-00001F000000}"/>
    <dataValidation allowBlank="1" showInputMessage="1" showErrorMessage="1" promptTitle="Sistemas de información externos" prompt="Relacione el nombre completo de la aplicación externa, si tiene sigla, escríbala entre parentesis." sqref="BW64:CS71 BW58:CS62" xr:uid="{00000000-0002-0000-0000-000020000000}"/>
    <dataValidation allowBlank="1" showInputMessage="1" showErrorMessage="1" promptTitle="Productos Finales - Nombre" prompt="Relaciones los productos finales de su proceso. En caso de requerir, adicione las filas necesarias._x000a_" sqref="B20:Z23" xr:uid="{00000000-0002-0000-0000-000021000000}"/>
    <dataValidation allowBlank="1" showInputMessage="1" showErrorMessage="1" promptTitle="Productos Finales - Descripción" prompt="Incluya una breve descripción o defininición del producto." sqref="AA20:CS23" xr:uid="{00000000-0002-0000-0000-000022000000}"/>
    <dataValidation allowBlank="1" showInputMessage="1" showErrorMessage="1" promptTitle="Sistemas de información internos" prompt="Seleccione de la lista la opcción que corresponda, de no estar, remita una solicitud a la oap@minhacienda.gov.co para incluirlo, esta, será verificada con la Dirección de Tecnología" sqref="AX68:BT68" xr:uid="{00000000-0002-0000-0000-000023000000}"/>
  </dataValidations>
  <hyperlinks>
    <hyperlink ref="B83:CS83" r:id="rId1" display="Para consultar las practicas de gestión aplicables (1. Planes 2. Indicadores 3. Riesgos 4. Mejoras 5. REPAC 6. Documentos) consulte el SMGI" xr:uid="{00000000-0004-0000-0000-000000000000}"/>
  </hyperlinks>
  <printOptions horizontalCentered="1"/>
  <pageMargins left="0" right="0" top="0" bottom="0.35433070866141736" header="0" footer="0"/>
  <pageSetup scale="53" orientation="landscape" r:id="rId2"/>
  <headerFooter>
    <oddFooter>&amp;R&amp;"Verdana,Normal"&amp;9Est.1.4.Ins.1.Fr.5    V.6
27/11/2017</oddFooter>
  </headerFooter>
  <rowBreaks count="1" manualBreakCount="1">
    <brk id="50" max="86" man="1"/>
  </rowBreaks>
  <colBreaks count="1" manualBreakCount="1">
    <brk id="98" max="1048575" man="1"/>
  </colBreaks>
  <drawing r:id="rId3"/>
  <extLst>
    <ext xmlns:x14="http://schemas.microsoft.com/office/spreadsheetml/2009/9/main" uri="{CCE6A557-97BC-4b89-ADB6-D9C93CAAB3DF}">
      <x14:dataValidations xmlns:xm="http://schemas.microsoft.com/office/excel/2006/main" xWindow="338" yWindow="386" count="6">
        <x14:dataValidation type="list" allowBlank="1" showInputMessage="1" showErrorMessage="1" promptTitle="PHVM" prompt="Seleccione alguno de los cuatro verbos en el que se pueda enmarcar el desarollo de la actividad. Tenga en cuenta la información contenida en la hoja denominada &quot;Recomendaciones&quot;." xr:uid="{00000000-0002-0000-0000-000024000000}">
          <x14:formula1>
            <xm:f>'Listas Desplegables'!$A$2:$A$6</xm:f>
          </x14:formula1>
          <xm:sqref>BF31:BF32 BF35:BF36</xm:sqref>
        </x14:dataValidation>
        <x14:dataValidation type="list" allowBlank="1" showInputMessage="1" showErrorMessage="1" promptTitle="Tipo" prompt="Seleccione si es un trámite o un OPA. " xr:uid="{00000000-0002-0000-0000-000025000000}">
          <x14:formula1>
            <xm:f>'Listas Desplegables'!$N$2:$N$4</xm:f>
          </x14:formula1>
          <xm:sqref>CF89:CS94</xm:sqref>
        </x14:dataValidation>
        <x14:dataValidation type="list" allowBlank="1" showInputMessage="1" showErrorMessage="1" xr:uid="{00000000-0002-0000-0000-000026000000}">
          <x14:formula1>
            <xm:f>'Listas Desplegables'!$D$3:$D$46</xm:f>
          </x14:formula1>
          <xm:sqref>S10:BR10</xm:sqref>
        </x14:dataValidation>
        <x14:dataValidation type="list" allowBlank="1" showInputMessage="1" showErrorMessage="1" promptTitle="PHVM" prompt="Seleccione alguno de los cuatro verbos en el que se pueda enmarcar el desarollo de la actividad. Tenga en cuenta la información contenida en la hoja denominada &quot;Recomendaciones&quot;." xr:uid="{00000000-0002-0000-0000-000027000000}">
          <x14:formula1>
            <xm:f>'C:\Users\ajcorred\Downloads\[Eva.1.1.CP Caracterización (2).xlsm]Listas Desplegables'!#REF!</xm:f>
          </x14:formula1>
          <xm:sqref>BF48</xm:sqref>
        </x14:dataValidation>
        <x14:dataValidation type="list" allowBlank="1" showInputMessage="1" showErrorMessage="1" promptTitle="Sistemas de información internos" prompt="Seleccione de la lista la opcción que corresponda, de no estar, remita una solicitud a la oap@minhacienda.gov.co para incluirlo, esta, será verificada con la Dirección de Tecnología" xr:uid="{00000000-0002-0000-0000-000028000000}">
          <x14:formula1>
            <xm:f>'C:\Users\ajcorred\Downloads\[Eva.1.1.CP Caracterización (2).xlsm]Listas Desplegables'!#REF!</xm:f>
          </x14:formula1>
          <xm:sqref>BU58:BV70 AX58:BT67 AX69:BT70</xm:sqref>
        </x14:dataValidation>
        <x14:dataValidation type="list" allowBlank="1" showInputMessage="1" showErrorMessage="1" promptTitle="Sistemas de información internos" prompt="Seleccione de la lista la opcción que corresponda, de no estar, remita una solicitud a la oap@minhacienda.gov.co para incluirlo, esta, será verificada con la Dirección de Tecnología" xr:uid="{00000000-0002-0000-0000-000029000000}">
          <x14:formula1>
            <xm:f>'Listas Desplegables'!$K$2:$K$78</xm:f>
          </x14:formula1>
          <xm:sqref>AX71:BV71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D12"/>
  <sheetViews>
    <sheetView showGridLines="0" view="pageBreakPreview" topLeftCell="D9" zoomScale="85" zoomScaleNormal="70" zoomScaleSheetLayoutView="85" workbookViewId="0">
      <selection activeCell="D9" sqref="D9"/>
    </sheetView>
  </sheetViews>
  <sheetFormatPr baseColWidth="10" defaultRowHeight="19.5" customHeight="1" x14ac:dyDescent="0.25"/>
  <cols>
    <col min="1" max="1" width="3.85546875" style="51" customWidth="1"/>
    <col min="2" max="2" width="4.5703125" style="51" customWidth="1"/>
    <col min="3" max="3" width="23.28515625" style="58" customWidth="1"/>
    <col min="4" max="4" width="224.28515625" style="51" customWidth="1"/>
    <col min="5" max="16384" width="11.42578125" style="51"/>
  </cols>
  <sheetData>
    <row r="1" spans="1:4" ht="37.5" customHeight="1" x14ac:dyDescent="0.25">
      <c r="A1" s="211" t="s">
        <v>68</v>
      </c>
      <c r="B1" s="211"/>
      <c r="C1" s="50" t="s">
        <v>459</v>
      </c>
      <c r="D1" s="50" t="s">
        <v>458</v>
      </c>
    </row>
    <row r="2" spans="1:4" ht="45.75" customHeight="1" x14ac:dyDescent="0.25">
      <c r="A2" s="210">
        <v>1</v>
      </c>
      <c r="B2" s="52" t="s">
        <v>533</v>
      </c>
      <c r="C2" s="53" t="s">
        <v>69</v>
      </c>
      <c r="D2" s="54" t="s">
        <v>518</v>
      </c>
    </row>
    <row r="3" spans="1:4" ht="45.75" hidden="1" customHeight="1" x14ac:dyDescent="0.25">
      <c r="A3" s="210"/>
      <c r="B3" s="52" t="s">
        <v>534</v>
      </c>
      <c r="C3" s="53" t="s">
        <v>71</v>
      </c>
      <c r="D3" s="54" t="s">
        <v>519</v>
      </c>
    </row>
    <row r="4" spans="1:4" ht="45.75" hidden="1" customHeight="1" x14ac:dyDescent="0.25">
      <c r="A4" s="210"/>
      <c r="B4" s="52" t="s">
        <v>535</v>
      </c>
      <c r="C4" s="53" t="s">
        <v>72</v>
      </c>
      <c r="D4" s="54" t="s">
        <v>73</v>
      </c>
    </row>
    <row r="5" spans="1:4" ht="308.25" customHeight="1" collapsed="1" x14ac:dyDescent="0.25">
      <c r="A5" s="210"/>
      <c r="B5" s="50" t="s">
        <v>536</v>
      </c>
      <c r="C5" s="55" t="s">
        <v>70</v>
      </c>
      <c r="D5" s="56" t="s">
        <v>608</v>
      </c>
    </row>
    <row r="6" spans="1:4" ht="129.75" customHeight="1" x14ac:dyDescent="0.25">
      <c r="A6" s="210"/>
      <c r="B6" s="52" t="s">
        <v>537</v>
      </c>
      <c r="C6" s="53" t="s">
        <v>504</v>
      </c>
      <c r="D6" s="54" t="s">
        <v>609</v>
      </c>
    </row>
    <row r="7" spans="1:4" ht="40.5" customHeight="1" x14ac:dyDescent="0.25">
      <c r="A7" s="216">
        <v>2</v>
      </c>
      <c r="B7" s="217"/>
      <c r="C7" s="53" t="s">
        <v>507</v>
      </c>
      <c r="D7" s="54" t="s">
        <v>520</v>
      </c>
    </row>
    <row r="8" spans="1:4" ht="257.25" customHeight="1" collapsed="1" x14ac:dyDescent="0.25">
      <c r="A8" s="212">
        <v>3</v>
      </c>
      <c r="B8" s="213"/>
      <c r="C8" s="209" t="s">
        <v>15</v>
      </c>
      <c r="D8" s="57" t="s">
        <v>681</v>
      </c>
    </row>
    <row r="9" spans="1:4" ht="281.25" customHeight="1" x14ac:dyDescent="0.25">
      <c r="A9" s="214"/>
      <c r="B9" s="215"/>
      <c r="C9" s="209"/>
      <c r="D9" s="57" t="s">
        <v>610</v>
      </c>
    </row>
    <row r="10" spans="1:4" ht="65.25" customHeight="1" x14ac:dyDescent="0.25">
      <c r="A10" s="207">
        <v>4</v>
      </c>
      <c r="B10" s="208"/>
      <c r="C10" s="55" t="s">
        <v>522</v>
      </c>
      <c r="D10" s="57" t="s">
        <v>555</v>
      </c>
    </row>
    <row r="11" spans="1:4" ht="55.5" customHeight="1" x14ac:dyDescent="0.25">
      <c r="A11" s="207">
        <v>5</v>
      </c>
      <c r="B11" s="208"/>
      <c r="C11" s="55" t="s">
        <v>521</v>
      </c>
      <c r="D11" s="57" t="s">
        <v>611</v>
      </c>
    </row>
    <row r="12" spans="1:4" ht="120" customHeight="1" collapsed="1" x14ac:dyDescent="0.25">
      <c r="A12" s="207">
        <v>6</v>
      </c>
      <c r="B12" s="208"/>
      <c r="C12" s="55" t="s">
        <v>109</v>
      </c>
      <c r="D12" s="56" t="s">
        <v>612</v>
      </c>
    </row>
  </sheetData>
  <mergeCells count="8">
    <mergeCell ref="A12:B12"/>
    <mergeCell ref="C8:C9"/>
    <mergeCell ref="A2:A6"/>
    <mergeCell ref="A1:B1"/>
    <mergeCell ref="A8:B9"/>
    <mergeCell ref="A7:B7"/>
    <mergeCell ref="A10:B10"/>
    <mergeCell ref="A11:B11"/>
  </mergeCells>
  <pageMargins left="0.7" right="0.7" top="0.75" bottom="0.75" header="0.3" footer="0.3"/>
  <pageSetup scale="3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B1:D160"/>
  <sheetViews>
    <sheetView showGridLines="0" zoomScale="96" zoomScaleNormal="96" workbookViewId="0">
      <selection activeCell="A5" sqref="A5:XFD5"/>
    </sheetView>
  </sheetViews>
  <sheetFormatPr baseColWidth="10" defaultRowHeight="15" x14ac:dyDescent="0.25"/>
  <cols>
    <col min="1" max="1" width="6.5703125" style="72" customWidth="1"/>
    <col min="2" max="2" width="46.28515625" customWidth="1"/>
    <col min="3" max="3" width="1.140625" customWidth="1"/>
    <col min="4" max="4" width="49.42578125" customWidth="1"/>
    <col min="5" max="16384" width="11.42578125" style="72"/>
  </cols>
  <sheetData>
    <row r="1" spans="2:4" ht="9.75" customHeight="1" x14ac:dyDescent="0.25">
      <c r="B1" s="73"/>
      <c r="C1" s="73"/>
      <c r="D1" s="73"/>
    </row>
    <row r="2" spans="2:4" ht="23.25" customHeight="1" x14ac:dyDescent="0.25">
      <c r="B2" s="218" t="s">
        <v>680</v>
      </c>
      <c r="C2" s="218"/>
      <c r="D2" s="218"/>
    </row>
    <row r="3" spans="2:4" ht="4.5" customHeight="1" x14ac:dyDescent="0.25">
      <c r="B3" s="40"/>
      <c r="C3" s="40"/>
      <c r="D3" s="40"/>
    </row>
    <row r="4" spans="2:4" ht="21.75" customHeight="1" x14ac:dyDescent="0.25">
      <c r="B4" s="74" t="s">
        <v>497</v>
      </c>
      <c r="C4" s="75"/>
      <c r="D4" s="74" t="s">
        <v>503</v>
      </c>
    </row>
    <row r="5" spans="2:4" ht="16.5" x14ac:dyDescent="0.25">
      <c r="B5" s="71" t="s">
        <v>124</v>
      </c>
      <c r="C5" s="73"/>
      <c r="D5" s="71" t="s">
        <v>334</v>
      </c>
    </row>
    <row r="6" spans="2:4" ht="16.5" x14ac:dyDescent="0.25">
      <c r="B6" s="71" t="s">
        <v>670</v>
      </c>
      <c r="C6" s="73"/>
      <c r="D6" s="78" t="s">
        <v>325</v>
      </c>
    </row>
    <row r="7" spans="2:4" ht="16.5" x14ac:dyDescent="0.25">
      <c r="B7" s="71" t="s">
        <v>546</v>
      </c>
      <c r="C7" s="73"/>
      <c r="D7" s="78" t="s">
        <v>257</v>
      </c>
    </row>
    <row r="8" spans="2:4" ht="16.5" x14ac:dyDescent="0.25">
      <c r="B8" s="71" t="s">
        <v>99</v>
      </c>
      <c r="C8" s="73"/>
      <c r="D8" s="71" t="s">
        <v>258</v>
      </c>
    </row>
    <row r="9" spans="2:4" ht="16.5" x14ac:dyDescent="0.25">
      <c r="B9" s="71" t="s">
        <v>100</v>
      </c>
      <c r="C9" s="73"/>
      <c r="D9" s="71" t="s">
        <v>300</v>
      </c>
    </row>
    <row r="10" spans="2:4" ht="16.5" x14ac:dyDescent="0.25">
      <c r="B10" s="71" t="s">
        <v>101</v>
      </c>
      <c r="C10" s="73"/>
      <c r="D10" s="71" t="s">
        <v>276</v>
      </c>
    </row>
    <row r="11" spans="2:4" ht="16.5" x14ac:dyDescent="0.25">
      <c r="B11" s="71" t="s">
        <v>671</v>
      </c>
      <c r="C11" s="73"/>
      <c r="D11" s="71" t="s">
        <v>599</v>
      </c>
    </row>
    <row r="12" spans="2:4" ht="16.5" x14ac:dyDescent="0.25">
      <c r="B12" s="71" t="s">
        <v>102</v>
      </c>
      <c r="C12" s="73"/>
      <c r="D12" s="78" t="s">
        <v>248</v>
      </c>
    </row>
    <row r="13" spans="2:4" ht="16.5" x14ac:dyDescent="0.25">
      <c r="B13" s="71" t="s">
        <v>103</v>
      </c>
      <c r="C13" s="73"/>
      <c r="D13" s="71" t="s">
        <v>308</v>
      </c>
    </row>
    <row r="14" spans="2:4" ht="16.5" x14ac:dyDescent="0.25">
      <c r="B14" s="71" t="s">
        <v>104</v>
      </c>
      <c r="C14" s="73"/>
      <c r="D14" s="79" t="s">
        <v>262</v>
      </c>
    </row>
    <row r="15" spans="2:4" ht="33" x14ac:dyDescent="0.25">
      <c r="B15" s="71" t="s">
        <v>105</v>
      </c>
      <c r="C15" s="73"/>
      <c r="D15" s="71" t="s">
        <v>559</v>
      </c>
    </row>
    <row r="16" spans="2:4" ht="16.5" x14ac:dyDescent="0.25">
      <c r="B16" s="71" t="s">
        <v>106</v>
      </c>
      <c r="C16" s="73"/>
      <c r="D16" s="71" t="s">
        <v>560</v>
      </c>
    </row>
    <row r="17" spans="2:4" ht="16.5" x14ac:dyDescent="0.25">
      <c r="B17" s="71" t="s">
        <v>549</v>
      </c>
      <c r="C17" s="73"/>
      <c r="D17" s="71" t="s">
        <v>561</v>
      </c>
    </row>
    <row r="18" spans="2:4" ht="33" x14ac:dyDescent="0.25">
      <c r="B18" s="71" t="s">
        <v>557</v>
      </c>
      <c r="C18" s="73"/>
      <c r="D18" s="71" t="s">
        <v>566</v>
      </c>
    </row>
    <row r="19" spans="2:4" ht="16.5" x14ac:dyDescent="0.25">
      <c r="B19" s="71" t="s">
        <v>660</v>
      </c>
      <c r="C19" s="73"/>
      <c r="D19" s="71" t="s">
        <v>292</v>
      </c>
    </row>
    <row r="20" spans="2:4" ht="16.5" x14ac:dyDescent="0.25">
      <c r="B20" s="71" t="s">
        <v>289</v>
      </c>
      <c r="C20" s="73"/>
      <c r="D20" s="71" t="s">
        <v>281</v>
      </c>
    </row>
    <row r="21" spans="2:4" ht="16.5" x14ac:dyDescent="0.25">
      <c r="B21" s="71" t="s">
        <v>662</v>
      </c>
      <c r="C21" s="73"/>
      <c r="D21" s="71" t="s">
        <v>222</v>
      </c>
    </row>
    <row r="22" spans="2:4" ht="16.5" x14ac:dyDescent="0.25">
      <c r="B22" s="71" t="s">
        <v>231</v>
      </c>
      <c r="C22" s="73"/>
      <c r="D22" s="71" t="s">
        <v>282</v>
      </c>
    </row>
    <row r="23" spans="2:4" ht="16.5" x14ac:dyDescent="0.25">
      <c r="B23" s="71" t="s">
        <v>228</v>
      </c>
      <c r="C23" s="73"/>
      <c r="D23" s="71" t="s">
        <v>173</v>
      </c>
    </row>
    <row r="24" spans="2:4" ht="16.5" x14ac:dyDescent="0.25">
      <c r="B24" s="71" t="s">
        <v>227</v>
      </c>
      <c r="C24" s="73"/>
      <c r="D24" s="71" t="s">
        <v>238</v>
      </c>
    </row>
    <row r="25" spans="2:4" ht="16.5" x14ac:dyDescent="0.25">
      <c r="B25" s="71" t="s">
        <v>663</v>
      </c>
      <c r="C25" s="73"/>
      <c r="D25" s="71" t="s">
        <v>672</v>
      </c>
    </row>
    <row r="26" spans="2:4" ht="16.5" x14ac:dyDescent="0.25">
      <c r="B26" s="71" t="s">
        <v>271</v>
      </c>
      <c r="C26" s="73"/>
      <c r="D26" s="71" t="s">
        <v>269</v>
      </c>
    </row>
    <row r="27" spans="2:4" ht="16.5" x14ac:dyDescent="0.25">
      <c r="B27" s="71" t="s">
        <v>661</v>
      </c>
      <c r="C27" s="73"/>
      <c r="D27" s="71" t="s">
        <v>249</v>
      </c>
    </row>
    <row r="28" spans="2:4" ht="16.5" x14ac:dyDescent="0.25">
      <c r="B28" s="71" t="s">
        <v>664</v>
      </c>
      <c r="C28" s="73"/>
      <c r="D28" s="71" t="s">
        <v>259</v>
      </c>
    </row>
    <row r="29" spans="2:4" ht="16.5" x14ac:dyDescent="0.25">
      <c r="B29" s="71" t="s">
        <v>251</v>
      </c>
      <c r="C29" s="73"/>
      <c r="D29" s="71" t="s">
        <v>270</v>
      </c>
    </row>
    <row r="30" spans="2:4" ht="16.5" x14ac:dyDescent="0.25">
      <c r="B30" s="71" t="s">
        <v>665</v>
      </c>
      <c r="C30" s="73"/>
      <c r="D30" s="71" t="s">
        <v>335</v>
      </c>
    </row>
    <row r="31" spans="2:4" ht="16.5" x14ac:dyDescent="0.25">
      <c r="B31" s="71" t="s">
        <v>657</v>
      </c>
      <c r="C31" s="73"/>
      <c r="D31" s="71" t="s">
        <v>309</v>
      </c>
    </row>
    <row r="32" spans="2:4" ht="33" x14ac:dyDescent="0.25">
      <c r="B32" s="71" t="s">
        <v>655</v>
      </c>
      <c r="C32" s="73"/>
      <c r="D32" s="71" t="s">
        <v>562</v>
      </c>
    </row>
    <row r="33" spans="2:4" ht="16.5" x14ac:dyDescent="0.25">
      <c r="B33" s="71" t="s">
        <v>285</v>
      </c>
      <c r="C33" s="73"/>
      <c r="D33" s="71" t="s">
        <v>311</v>
      </c>
    </row>
    <row r="34" spans="2:4" ht="16.5" x14ac:dyDescent="0.25">
      <c r="B34" s="71" t="s">
        <v>574</v>
      </c>
      <c r="C34" s="73"/>
      <c r="D34" s="71" t="s">
        <v>333</v>
      </c>
    </row>
    <row r="35" spans="2:4" ht="16.5" x14ac:dyDescent="0.25">
      <c r="B35" s="71" t="s">
        <v>213</v>
      </c>
      <c r="C35" s="73"/>
      <c r="D35" s="71" t="s">
        <v>310</v>
      </c>
    </row>
    <row r="36" spans="2:4" ht="16.5" x14ac:dyDescent="0.25">
      <c r="B36" s="71" t="s">
        <v>575</v>
      </c>
      <c r="C36" s="73"/>
      <c r="D36" s="71" t="s">
        <v>136</v>
      </c>
    </row>
    <row r="37" spans="2:4" ht="16.5" x14ac:dyDescent="0.25">
      <c r="B37" s="71" t="s">
        <v>571</v>
      </c>
      <c r="C37" s="73"/>
      <c r="D37" s="71" t="s">
        <v>291</v>
      </c>
    </row>
    <row r="38" spans="2:4" ht="33" x14ac:dyDescent="0.25">
      <c r="B38" s="71" t="s">
        <v>570</v>
      </c>
      <c r="C38" s="73"/>
      <c r="D38" s="71" t="s">
        <v>243</v>
      </c>
    </row>
    <row r="39" spans="2:4" ht="16.5" x14ac:dyDescent="0.25">
      <c r="B39" s="71" t="s">
        <v>572</v>
      </c>
      <c r="C39" s="73"/>
      <c r="D39" s="71" t="s">
        <v>312</v>
      </c>
    </row>
    <row r="40" spans="2:4" ht="16.5" x14ac:dyDescent="0.25">
      <c r="B40" s="71" t="s">
        <v>569</v>
      </c>
      <c r="C40" s="73"/>
      <c r="D40" s="71" t="s">
        <v>235</v>
      </c>
    </row>
    <row r="41" spans="2:4" ht="33" x14ac:dyDescent="0.25">
      <c r="B41" s="71" t="s">
        <v>573</v>
      </c>
      <c r="C41" s="73"/>
      <c r="D41" s="71" t="s">
        <v>588</v>
      </c>
    </row>
    <row r="42" spans="2:4" ht="16.5" x14ac:dyDescent="0.25">
      <c r="B42" s="71" t="s">
        <v>74</v>
      </c>
      <c r="C42" s="73"/>
      <c r="D42" s="71" t="s">
        <v>263</v>
      </c>
    </row>
    <row r="43" spans="2:4" ht="33" x14ac:dyDescent="0.25">
      <c r="B43" s="71" t="s">
        <v>75</v>
      </c>
      <c r="C43" s="73"/>
      <c r="D43" s="71" t="s">
        <v>266</v>
      </c>
    </row>
    <row r="44" spans="2:4" ht="16.5" x14ac:dyDescent="0.25">
      <c r="B44" s="71" t="s">
        <v>552</v>
      </c>
      <c r="C44" s="73"/>
      <c r="D44" s="71" t="s">
        <v>313</v>
      </c>
    </row>
    <row r="45" spans="2:4" ht="16.5" x14ac:dyDescent="0.25">
      <c r="B45" s="71" t="s">
        <v>107</v>
      </c>
      <c r="C45" s="73"/>
      <c r="D45" s="71" t="s">
        <v>217</v>
      </c>
    </row>
    <row r="46" spans="2:4" ht="16.5" x14ac:dyDescent="0.25">
      <c r="B46" s="71" t="s">
        <v>551</v>
      </c>
      <c r="C46" s="73"/>
      <c r="D46" s="71" t="s">
        <v>216</v>
      </c>
    </row>
    <row r="47" spans="2:4" ht="16.5" x14ac:dyDescent="0.25">
      <c r="B47" s="71" t="s">
        <v>596</v>
      </c>
      <c r="C47" s="73"/>
      <c r="D47" s="71" t="s">
        <v>498</v>
      </c>
    </row>
    <row r="48" spans="2:4" ht="16.5" x14ac:dyDescent="0.25">
      <c r="B48" s="71" t="s">
        <v>229</v>
      </c>
      <c r="C48" s="73"/>
      <c r="D48" s="71" t="s">
        <v>326</v>
      </c>
    </row>
    <row r="49" spans="2:4" ht="16.5" x14ac:dyDescent="0.25">
      <c r="B49" s="71" t="s">
        <v>240</v>
      </c>
      <c r="C49" s="73"/>
      <c r="D49" s="71" t="s">
        <v>587</v>
      </c>
    </row>
    <row r="50" spans="2:4" ht="16.5" x14ac:dyDescent="0.25">
      <c r="B50" s="71" t="s">
        <v>256</v>
      </c>
      <c r="C50" s="73"/>
      <c r="D50" s="71" t="s">
        <v>589</v>
      </c>
    </row>
    <row r="51" spans="2:4" ht="16.5" x14ac:dyDescent="0.25">
      <c r="B51" s="71" t="s">
        <v>278</v>
      </c>
      <c r="C51" s="73"/>
      <c r="D51" s="71" t="s">
        <v>295</v>
      </c>
    </row>
    <row r="52" spans="2:4" ht="16.5" x14ac:dyDescent="0.25">
      <c r="B52" s="71" t="s">
        <v>230</v>
      </c>
      <c r="C52" s="73"/>
      <c r="D52" s="71" t="s">
        <v>233</v>
      </c>
    </row>
    <row r="53" spans="2:4" ht="33" x14ac:dyDescent="0.25">
      <c r="B53" s="71" t="s">
        <v>245</v>
      </c>
      <c r="C53" s="73"/>
      <c r="D53" s="71" t="s">
        <v>314</v>
      </c>
    </row>
    <row r="54" spans="2:4" ht="16.5" x14ac:dyDescent="0.25">
      <c r="B54" s="71" t="s">
        <v>277</v>
      </c>
      <c r="C54" s="73"/>
      <c r="D54" s="71" t="s">
        <v>232</v>
      </c>
    </row>
    <row r="55" spans="2:4" ht="16.5" x14ac:dyDescent="0.25">
      <c r="B55" s="71" t="s">
        <v>296</v>
      </c>
      <c r="C55" s="73"/>
      <c r="D55" s="71" t="s">
        <v>315</v>
      </c>
    </row>
    <row r="56" spans="2:4" ht="16.5" x14ac:dyDescent="0.25">
      <c r="B56" s="71" t="s">
        <v>329</v>
      </c>
      <c r="C56" s="73"/>
      <c r="D56" s="71" t="s">
        <v>316</v>
      </c>
    </row>
    <row r="57" spans="2:4" ht="16.5" x14ac:dyDescent="0.25">
      <c r="B57" s="71" t="s">
        <v>666</v>
      </c>
      <c r="C57" s="73"/>
      <c r="D57" s="71" t="s">
        <v>294</v>
      </c>
    </row>
    <row r="58" spans="2:4" ht="16.5" x14ac:dyDescent="0.25">
      <c r="B58" s="71" t="s">
        <v>129</v>
      </c>
      <c r="C58" s="73"/>
      <c r="D58" s="71" t="s">
        <v>336</v>
      </c>
    </row>
    <row r="59" spans="2:4" ht="16.5" x14ac:dyDescent="0.25">
      <c r="B59" s="71" t="s">
        <v>658</v>
      </c>
      <c r="C59" s="73"/>
      <c r="D59" s="71" t="s">
        <v>337</v>
      </c>
    </row>
    <row r="60" spans="2:4" ht="33" x14ac:dyDescent="0.25">
      <c r="B60" s="71" t="s">
        <v>76</v>
      </c>
      <c r="C60" s="73"/>
      <c r="D60" s="71" t="s">
        <v>317</v>
      </c>
    </row>
    <row r="61" spans="2:4" ht="33" x14ac:dyDescent="0.25">
      <c r="B61" s="71" t="s">
        <v>77</v>
      </c>
      <c r="C61" s="73"/>
      <c r="D61" s="71" t="s">
        <v>580</v>
      </c>
    </row>
    <row r="62" spans="2:4" ht="33" x14ac:dyDescent="0.25">
      <c r="B62" s="71" t="s">
        <v>78</v>
      </c>
      <c r="C62" s="73"/>
      <c r="D62" s="71" t="s">
        <v>581</v>
      </c>
    </row>
    <row r="63" spans="2:4" ht="16.5" x14ac:dyDescent="0.25">
      <c r="B63" s="71" t="s">
        <v>667</v>
      </c>
      <c r="C63" s="73"/>
      <c r="D63" s="71" t="s">
        <v>563</v>
      </c>
    </row>
    <row r="64" spans="2:4" ht="16.5" x14ac:dyDescent="0.25">
      <c r="B64" s="71" t="s">
        <v>88</v>
      </c>
      <c r="C64" s="73"/>
      <c r="D64" s="71" t="s">
        <v>499</v>
      </c>
    </row>
    <row r="65" spans="2:4" ht="33" x14ac:dyDescent="0.25">
      <c r="B65" s="71" t="s">
        <v>89</v>
      </c>
      <c r="C65" s="73"/>
      <c r="D65" s="71" t="s">
        <v>567</v>
      </c>
    </row>
    <row r="66" spans="2:4" ht="33" x14ac:dyDescent="0.25">
      <c r="B66" s="71" t="s">
        <v>90</v>
      </c>
      <c r="C66" s="73"/>
      <c r="D66" s="71" t="s">
        <v>673</v>
      </c>
    </row>
    <row r="67" spans="2:4" ht="33" x14ac:dyDescent="0.25">
      <c r="B67" s="71" t="s">
        <v>91</v>
      </c>
      <c r="C67" s="73"/>
      <c r="D67" s="71" t="s">
        <v>279</v>
      </c>
    </row>
    <row r="68" spans="2:4" ht="16.5" x14ac:dyDescent="0.25">
      <c r="B68" s="71" t="s">
        <v>80</v>
      </c>
      <c r="C68" s="73"/>
      <c r="D68" s="71" t="s">
        <v>120</v>
      </c>
    </row>
    <row r="69" spans="2:4" ht="33" x14ac:dyDescent="0.25">
      <c r="B69" s="71" t="s">
        <v>81</v>
      </c>
      <c r="C69" s="73"/>
      <c r="D69" s="71" t="s">
        <v>318</v>
      </c>
    </row>
    <row r="70" spans="2:4" ht="16.5" x14ac:dyDescent="0.25">
      <c r="B70" s="71" t="s">
        <v>82</v>
      </c>
      <c r="C70" s="73"/>
      <c r="D70" s="71" t="s">
        <v>246</v>
      </c>
    </row>
    <row r="71" spans="2:4" ht="33" x14ac:dyDescent="0.25">
      <c r="B71" s="71" t="s">
        <v>83</v>
      </c>
      <c r="C71" s="73"/>
      <c r="D71" s="71" t="s">
        <v>220</v>
      </c>
    </row>
    <row r="72" spans="2:4" ht="33" x14ac:dyDescent="0.25">
      <c r="B72" s="71" t="s">
        <v>84</v>
      </c>
      <c r="C72" s="73"/>
      <c r="D72" s="71" t="s">
        <v>590</v>
      </c>
    </row>
    <row r="73" spans="2:4" ht="33" x14ac:dyDescent="0.25">
      <c r="B73" s="71" t="s">
        <v>85</v>
      </c>
      <c r="C73" s="73"/>
      <c r="D73" s="71" t="s">
        <v>221</v>
      </c>
    </row>
    <row r="74" spans="2:4" ht="49.5" x14ac:dyDescent="0.25">
      <c r="B74" s="71" t="s">
        <v>86</v>
      </c>
      <c r="C74" s="73"/>
      <c r="D74" s="71" t="s">
        <v>319</v>
      </c>
    </row>
    <row r="75" spans="2:4" ht="16.5" x14ac:dyDescent="0.25">
      <c r="B75" s="71" t="s">
        <v>87</v>
      </c>
      <c r="C75" s="73"/>
      <c r="D75" s="71" t="s">
        <v>327</v>
      </c>
    </row>
    <row r="76" spans="2:4" ht="33" x14ac:dyDescent="0.25">
      <c r="B76" s="71" t="s">
        <v>668</v>
      </c>
      <c r="C76" s="73"/>
      <c r="D76" s="71" t="s">
        <v>674</v>
      </c>
    </row>
    <row r="77" spans="2:4" ht="33" x14ac:dyDescent="0.25">
      <c r="B77" s="71" t="s">
        <v>93</v>
      </c>
      <c r="C77" s="73"/>
      <c r="D77" s="71" t="s">
        <v>224</v>
      </c>
    </row>
    <row r="78" spans="2:4" ht="33" x14ac:dyDescent="0.25">
      <c r="B78" s="71" t="s">
        <v>94</v>
      </c>
      <c r="C78" s="73"/>
      <c r="D78" s="71" t="s">
        <v>239</v>
      </c>
    </row>
    <row r="79" spans="2:4" ht="49.5" x14ac:dyDescent="0.25">
      <c r="B79" s="71" t="s">
        <v>95</v>
      </c>
      <c r="C79" s="73"/>
      <c r="D79" s="71" t="s">
        <v>223</v>
      </c>
    </row>
    <row r="80" spans="2:4" ht="33" x14ac:dyDescent="0.25">
      <c r="B80" s="71" t="s">
        <v>96</v>
      </c>
      <c r="C80" s="73"/>
      <c r="D80" s="71" t="s">
        <v>260</v>
      </c>
    </row>
    <row r="81" spans="2:4" ht="66" x14ac:dyDescent="0.25">
      <c r="B81" s="71" t="s">
        <v>97</v>
      </c>
      <c r="C81" s="73"/>
      <c r="D81" s="71" t="s">
        <v>685</v>
      </c>
    </row>
    <row r="82" spans="2:4" ht="49.5" x14ac:dyDescent="0.25">
      <c r="B82" s="71" t="s">
        <v>98</v>
      </c>
      <c r="C82" s="73"/>
      <c r="D82" s="71" t="s">
        <v>297</v>
      </c>
    </row>
    <row r="83" spans="2:4" ht="16.5" x14ac:dyDescent="0.25">
      <c r="B83" s="71" t="s">
        <v>540</v>
      </c>
      <c r="C83" s="73"/>
      <c r="D83" s="71" t="s">
        <v>320</v>
      </c>
    </row>
    <row r="84" spans="2:4" ht="33" x14ac:dyDescent="0.25">
      <c r="B84" s="71" t="s">
        <v>669</v>
      </c>
      <c r="C84" s="73"/>
      <c r="D84" s="71" t="s">
        <v>564</v>
      </c>
    </row>
    <row r="85" spans="2:4" ht="33" x14ac:dyDescent="0.25">
      <c r="B85" s="71" t="s">
        <v>592</v>
      </c>
      <c r="C85" s="73"/>
      <c r="D85" s="71" t="s">
        <v>322</v>
      </c>
    </row>
    <row r="86" spans="2:4" ht="33" x14ac:dyDescent="0.25">
      <c r="B86" s="71" t="s">
        <v>659</v>
      </c>
      <c r="C86" s="73"/>
      <c r="D86" s="71" t="s">
        <v>323</v>
      </c>
    </row>
    <row r="87" spans="2:4" ht="16.5" x14ac:dyDescent="0.25">
      <c r="B87" s="71" t="s">
        <v>656</v>
      </c>
      <c r="C87" s="73"/>
      <c r="D87" s="71" t="s">
        <v>321</v>
      </c>
    </row>
    <row r="88" spans="2:4" ht="16.5" x14ac:dyDescent="0.25">
      <c r="B88" s="71" t="s">
        <v>496</v>
      </c>
      <c r="C88" s="73"/>
      <c r="D88" s="71" t="s">
        <v>328</v>
      </c>
    </row>
    <row r="89" spans="2:4" ht="16.5" x14ac:dyDescent="0.25">
      <c r="B89" s="71" t="s">
        <v>165</v>
      </c>
      <c r="C89" s="73"/>
      <c r="D89" s="71" t="s">
        <v>225</v>
      </c>
    </row>
    <row r="90" spans="2:4" ht="16.5" x14ac:dyDescent="0.25">
      <c r="B90" s="71" t="s">
        <v>226</v>
      </c>
      <c r="C90" s="73"/>
      <c r="D90" s="71" t="s">
        <v>306</v>
      </c>
    </row>
    <row r="91" spans="2:4" ht="16.5" x14ac:dyDescent="0.25">
      <c r="B91" s="71" t="s">
        <v>272</v>
      </c>
      <c r="C91" s="73"/>
      <c r="D91" s="71" t="s">
        <v>293</v>
      </c>
    </row>
    <row r="92" spans="2:4" ht="33" x14ac:dyDescent="0.25">
      <c r="B92" s="71" t="s">
        <v>597</v>
      </c>
      <c r="C92" s="73"/>
      <c r="D92" s="71" t="s">
        <v>338</v>
      </c>
    </row>
    <row r="93" spans="2:4" ht="16.5" x14ac:dyDescent="0.25">
      <c r="B93" s="71" t="s">
        <v>214</v>
      </c>
      <c r="C93" s="73"/>
      <c r="D93" s="71" t="s">
        <v>288</v>
      </c>
    </row>
    <row r="94" spans="2:4" ht="16.5" x14ac:dyDescent="0.25">
      <c r="B94" s="71" t="s">
        <v>175</v>
      </c>
      <c r="C94" s="73"/>
      <c r="D94" s="71" t="s">
        <v>303</v>
      </c>
    </row>
    <row r="95" spans="2:4" ht="16.5" x14ac:dyDescent="0.25">
      <c r="B95" s="71" t="s">
        <v>174</v>
      </c>
      <c r="C95" s="73"/>
      <c r="D95" s="71" t="s">
        <v>301</v>
      </c>
    </row>
    <row r="96" spans="2:4" ht="16.5" x14ac:dyDescent="0.25">
      <c r="B96" s="71" t="s">
        <v>241</v>
      </c>
      <c r="C96" s="73"/>
      <c r="D96" s="71" t="s">
        <v>578</v>
      </c>
    </row>
    <row r="97" spans="2:4" ht="16.5" x14ac:dyDescent="0.25">
      <c r="B97" s="71" t="s">
        <v>591</v>
      </c>
      <c r="C97" s="73"/>
      <c r="D97" s="71" t="s">
        <v>579</v>
      </c>
    </row>
    <row r="98" spans="2:4" ht="16.5" x14ac:dyDescent="0.25">
      <c r="B98" s="71" t="s">
        <v>302</v>
      </c>
      <c r="C98" s="73"/>
      <c r="D98" s="71" t="s">
        <v>577</v>
      </c>
    </row>
    <row r="99" spans="2:4" ht="16.5" x14ac:dyDescent="0.25">
      <c r="C99" s="73"/>
      <c r="D99" s="71" t="s">
        <v>576</v>
      </c>
    </row>
    <row r="100" spans="2:4" ht="33" x14ac:dyDescent="0.25">
      <c r="C100" s="73"/>
      <c r="D100" s="71" t="s">
        <v>344</v>
      </c>
    </row>
    <row r="101" spans="2:4" ht="16.5" x14ac:dyDescent="0.25">
      <c r="C101" s="73"/>
      <c r="D101" s="71" t="s">
        <v>330</v>
      </c>
    </row>
    <row r="102" spans="2:4" ht="33" x14ac:dyDescent="0.25">
      <c r="C102" s="73"/>
      <c r="D102" s="71" t="s">
        <v>252</v>
      </c>
    </row>
    <row r="103" spans="2:4" ht="33" x14ac:dyDescent="0.25">
      <c r="C103" s="73"/>
      <c r="D103" s="71" t="s">
        <v>332</v>
      </c>
    </row>
    <row r="104" spans="2:4" ht="16.5" x14ac:dyDescent="0.25">
      <c r="C104" s="73"/>
      <c r="D104" s="71" t="s">
        <v>331</v>
      </c>
    </row>
    <row r="105" spans="2:4" ht="16.5" x14ac:dyDescent="0.25">
      <c r="C105" s="73"/>
      <c r="D105" s="71" t="s">
        <v>584</v>
      </c>
    </row>
    <row r="106" spans="2:4" ht="16.5" x14ac:dyDescent="0.25">
      <c r="C106" s="73"/>
      <c r="D106" s="71" t="s">
        <v>598</v>
      </c>
    </row>
    <row r="107" spans="2:4" ht="16.5" x14ac:dyDescent="0.25">
      <c r="C107" s="73"/>
      <c r="D107" s="71" t="s">
        <v>261</v>
      </c>
    </row>
    <row r="108" spans="2:4" ht="16.5" x14ac:dyDescent="0.25">
      <c r="C108" s="73"/>
      <c r="D108" s="71" t="s">
        <v>339</v>
      </c>
    </row>
    <row r="109" spans="2:4" ht="16.5" x14ac:dyDescent="0.25">
      <c r="C109" s="73"/>
      <c r="D109" s="71" t="s">
        <v>675</v>
      </c>
    </row>
    <row r="110" spans="2:4" ht="16.5" x14ac:dyDescent="0.25">
      <c r="C110" s="73"/>
      <c r="D110" s="71" t="s">
        <v>135</v>
      </c>
    </row>
    <row r="111" spans="2:4" ht="16.5" x14ac:dyDescent="0.25">
      <c r="C111" s="73"/>
      <c r="D111" s="71" t="s">
        <v>324</v>
      </c>
    </row>
    <row r="112" spans="2:4" ht="16.5" x14ac:dyDescent="0.25">
      <c r="C112" s="73"/>
      <c r="D112" s="71" t="s">
        <v>274</v>
      </c>
    </row>
    <row r="113" spans="3:4" ht="16.5" x14ac:dyDescent="0.25">
      <c r="C113" s="73"/>
      <c r="D113" s="71" t="s">
        <v>280</v>
      </c>
    </row>
    <row r="114" spans="3:4" ht="16.5" x14ac:dyDescent="0.25">
      <c r="C114" s="73"/>
      <c r="D114" s="71" t="s">
        <v>253</v>
      </c>
    </row>
    <row r="115" spans="3:4" ht="16.5" x14ac:dyDescent="0.25">
      <c r="C115" s="73"/>
      <c r="D115" s="71" t="s">
        <v>268</v>
      </c>
    </row>
    <row r="116" spans="3:4" ht="16.5" x14ac:dyDescent="0.25">
      <c r="C116" s="73"/>
      <c r="D116" s="71" t="s">
        <v>307</v>
      </c>
    </row>
    <row r="117" spans="3:4" ht="33" x14ac:dyDescent="0.25">
      <c r="C117" s="73"/>
      <c r="D117" s="71" t="s">
        <v>582</v>
      </c>
    </row>
    <row r="118" spans="3:4" ht="16.5" x14ac:dyDescent="0.25">
      <c r="C118" s="73"/>
      <c r="D118" s="71" t="s">
        <v>286</v>
      </c>
    </row>
    <row r="119" spans="3:4" ht="16.5" x14ac:dyDescent="0.25">
      <c r="C119" s="73"/>
      <c r="D119" s="71" t="s">
        <v>583</v>
      </c>
    </row>
    <row r="120" spans="3:4" ht="16.5" x14ac:dyDescent="0.25">
      <c r="C120" s="73"/>
      <c r="D120" s="71" t="s">
        <v>250</v>
      </c>
    </row>
    <row r="121" spans="3:4" ht="16.5" x14ac:dyDescent="0.25">
      <c r="C121" s="73"/>
      <c r="D121" s="71" t="s">
        <v>500</v>
      </c>
    </row>
    <row r="122" spans="3:4" ht="33" x14ac:dyDescent="0.25">
      <c r="C122" s="73"/>
      <c r="D122" s="71" t="s">
        <v>265</v>
      </c>
    </row>
    <row r="123" spans="3:4" ht="33" x14ac:dyDescent="0.25">
      <c r="C123" s="73"/>
      <c r="D123" s="71" t="s">
        <v>593</v>
      </c>
    </row>
    <row r="124" spans="3:4" ht="33" x14ac:dyDescent="0.25">
      <c r="C124" s="73"/>
      <c r="D124" s="71" t="s">
        <v>267</v>
      </c>
    </row>
    <row r="125" spans="3:4" ht="33" x14ac:dyDescent="0.25">
      <c r="C125" s="73"/>
      <c r="D125" s="71" t="s">
        <v>275</v>
      </c>
    </row>
    <row r="126" spans="3:4" ht="16.5" x14ac:dyDescent="0.25">
      <c r="C126" s="73"/>
      <c r="D126" s="71" t="s">
        <v>273</v>
      </c>
    </row>
    <row r="127" spans="3:4" ht="16.5" x14ac:dyDescent="0.25">
      <c r="C127" s="73"/>
      <c r="D127" s="71" t="s">
        <v>298</v>
      </c>
    </row>
    <row r="128" spans="3:4" ht="16.5" x14ac:dyDescent="0.25">
      <c r="C128" s="73"/>
      <c r="D128" s="71" t="s">
        <v>299</v>
      </c>
    </row>
    <row r="129" spans="3:4" ht="16.5" x14ac:dyDescent="0.25">
      <c r="C129" s="73"/>
      <c r="D129" s="71" t="s">
        <v>676</v>
      </c>
    </row>
    <row r="130" spans="3:4" ht="16.5" x14ac:dyDescent="0.25">
      <c r="C130" s="73"/>
      <c r="D130" s="71" t="s">
        <v>677</v>
      </c>
    </row>
    <row r="131" spans="3:4" ht="16.5" x14ac:dyDescent="0.25">
      <c r="C131" s="73"/>
      <c r="D131" s="71" t="s">
        <v>501</v>
      </c>
    </row>
    <row r="132" spans="3:4" ht="16.5" x14ac:dyDescent="0.25">
      <c r="C132" s="73"/>
      <c r="D132" s="71" t="s">
        <v>340</v>
      </c>
    </row>
    <row r="133" spans="3:4" ht="16.5" x14ac:dyDescent="0.25">
      <c r="C133" s="73"/>
      <c r="D133" s="71" t="s">
        <v>305</v>
      </c>
    </row>
    <row r="134" spans="3:4" ht="16.5" x14ac:dyDescent="0.25">
      <c r="C134" s="73"/>
      <c r="D134" s="71" t="s">
        <v>116</v>
      </c>
    </row>
    <row r="135" spans="3:4" ht="16.5" x14ac:dyDescent="0.25">
      <c r="C135" s="73"/>
      <c r="D135" s="71" t="s">
        <v>568</v>
      </c>
    </row>
    <row r="136" spans="3:4" ht="16.5" x14ac:dyDescent="0.25">
      <c r="C136" s="73"/>
      <c r="D136" s="71" t="s">
        <v>234</v>
      </c>
    </row>
    <row r="137" spans="3:4" ht="33" x14ac:dyDescent="0.25">
      <c r="C137" s="73"/>
      <c r="D137" s="71" t="s">
        <v>287</v>
      </c>
    </row>
    <row r="138" spans="3:4" ht="16.5" x14ac:dyDescent="0.25">
      <c r="C138" s="73"/>
      <c r="D138" s="71" t="s">
        <v>112</v>
      </c>
    </row>
    <row r="139" spans="3:4" ht="16.5" x14ac:dyDescent="0.25">
      <c r="C139" s="73"/>
      <c r="D139" s="71" t="s">
        <v>284</v>
      </c>
    </row>
    <row r="140" spans="3:4" ht="33" x14ac:dyDescent="0.25">
      <c r="C140" s="73"/>
      <c r="D140" s="71" t="s">
        <v>594</v>
      </c>
    </row>
    <row r="141" spans="3:4" ht="16.5" x14ac:dyDescent="0.25">
      <c r="C141" s="73"/>
      <c r="D141" s="71" t="s">
        <v>595</v>
      </c>
    </row>
    <row r="142" spans="3:4" ht="33" x14ac:dyDescent="0.25">
      <c r="C142" s="73"/>
      <c r="D142" s="71" t="s">
        <v>565</v>
      </c>
    </row>
    <row r="143" spans="3:4" ht="16.5" x14ac:dyDescent="0.25">
      <c r="C143" s="73"/>
      <c r="D143" s="71" t="s">
        <v>255</v>
      </c>
    </row>
    <row r="144" spans="3:4" ht="16.5" x14ac:dyDescent="0.25">
      <c r="C144" s="73"/>
      <c r="D144" s="71" t="s">
        <v>283</v>
      </c>
    </row>
    <row r="145" spans="3:4" ht="16.5" x14ac:dyDescent="0.25">
      <c r="C145" s="73"/>
      <c r="D145" s="71" t="s">
        <v>290</v>
      </c>
    </row>
    <row r="146" spans="3:4" ht="16.5" x14ac:dyDescent="0.25">
      <c r="C146" s="73"/>
      <c r="D146" s="71" t="s">
        <v>247</v>
      </c>
    </row>
    <row r="147" spans="3:4" ht="16.5" x14ac:dyDescent="0.25">
      <c r="C147" s="73"/>
      <c r="D147" s="71" t="s">
        <v>244</v>
      </c>
    </row>
    <row r="148" spans="3:4" ht="16.5" x14ac:dyDescent="0.25">
      <c r="C148" s="73"/>
      <c r="D148" s="71" t="s">
        <v>264</v>
      </c>
    </row>
    <row r="149" spans="3:4" ht="16.5" x14ac:dyDescent="0.25">
      <c r="C149" s="73"/>
      <c r="D149" s="71" t="s">
        <v>237</v>
      </c>
    </row>
    <row r="150" spans="3:4" ht="16.5" x14ac:dyDescent="0.25">
      <c r="C150" s="73"/>
      <c r="D150" s="71" t="s">
        <v>236</v>
      </c>
    </row>
    <row r="151" spans="3:4" ht="16.5" x14ac:dyDescent="0.25">
      <c r="C151" s="73"/>
      <c r="D151" s="71" t="s">
        <v>341</v>
      </c>
    </row>
    <row r="152" spans="3:4" ht="16.5" x14ac:dyDescent="0.25">
      <c r="C152" s="73"/>
      <c r="D152" s="71" t="s">
        <v>686</v>
      </c>
    </row>
    <row r="153" spans="3:4" ht="16.5" x14ac:dyDescent="0.25">
      <c r="C153" s="73"/>
      <c r="D153" s="71" t="s">
        <v>586</v>
      </c>
    </row>
    <row r="154" spans="3:4" ht="16.5" x14ac:dyDescent="0.25">
      <c r="C154" s="73"/>
      <c r="D154" s="71" t="s">
        <v>164</v>
      </c>
    </row>
    <row r="155" spans="3:4" ht="16.5" x14ac:dyDescent="0.25">
      <c r="C155" s="73"/>
      <c r="D155" s="71" t="s">
        <v>304</v>
      </c>
    </row>
    <row r="156" spans="3:4" ht="16.5" x14ac:dyDescent="0.25">
      <c r="C156" s="73"/>
      <c r="D156" s="71" t="s">
        <v>242</v>
      </c>
    </row>
    <row r="157" spans="3:4" ht="16.5" x14ac:dyDescent="0.25">
      <c r="C157" s="73"/>
      <c r="D157" s="71" t="s">
        <v>219</v>
      </c>
    </row>
    <row r="158" spans="3:4" ht="16.5" x14ac:dyDescent="0.25">
      <c r="C158" s="73"/>
      <c r="D158" s="71" t="s">
        <v>502</v>
      </c>
    </row>
    <row r="159" spans="3:4" ht="16.5" x14ac:dyDescent="0.25">
      <c r="D159" s="71" t="s">
        <v>342</v>
      </c>
    </row>
    <row r="160" spans="3:4" ht="16.5" x14ac:dyDescent="0.25">
      <c r="D160" s="71" t="s">
        <v>343</v>
      </c>
    </row>
  </sheetData>
  <autoFilter ref="B4:D4" xr:uid="{00000000-0009-0000-0000-000002000000}"/>
  <sortState xmlns:xlrd2="http://schemas.microsoft.com/office/spreadsheetml/2017/richdata2" ref="B6:B99">
    <sortCondition ref="B6"/>
  </sortState>
  <mergeCells count="1">
    <mergeCell ref="B2:D2"/>
  </mergeCells>
  <dataValidations count="2">
    <dataValidation allowBlank="1" showErrorMessage="1" promptTitle="Productos Finales - Nombre" prompt="Relaciones los productos finales de su proceso. En caso de requerir, adicione las filas necesarias._x000a_" sqref="B5:B12 C5:C158 B1:D1" xr:uid="{00000000-0002-0000-0200-000000000000}"/>
    <dataValidation allowBlank="1" showErrorMessage="1" prompt="_x000a_" sqref="D5:D14" xr:uid="{00000000-0002-0000-0200-00000100000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5"/>
  <sheetViews>
    <sheetView workbookViewId="0">
      <selection activeCell="A4" sqref="A4"/>
    </sheetView>
  </sheetViews>
  <sheetFormatPr baseColWidth="10" defaultRowHeight="15" x14ac:dyDescent="0.25"/>
  <sheetData>
    <row r="1" spans="1:5" ht="30" x14ac:dyDescent="0.25">
      <c r="A1" s="2" t="s">
        <v>108</v>
      </c>
      <c r="B1" s="3" t="s">
        <v>494</v>
      </c>
      <c r="C1" s="5" t="s">
        <v>420</v>
      </c>
      <c r="D1" s="2" t="s">
        <v>8</v>
      </c>
      <c r="E1" t="s">
        <v>617</v>
      </c>
    </row>
    <row r="2" spans="1:5" ht="114" x14ac:dyDescent="0.25">
      <c r="A2" s="9" t="s">
        <v>74</v>
      </c>
      <c r="B2" s="6" t="s">
        <v>460</v>
      </c>
      <c r="C2" s="65" t="s">
        <v>449</v>
      </c>
      <c r="D2" t="s">
        <v>4</v>
      </c>
      <c r="E2" s="66" t="s">
        <v>619</v>
      </c>
    </row>
    <row r="3" spans="1:5" ht="85.5" x14ac:dyDescent="0.25">
      <c r="A3" s="10" t="s">
        <v>683</v>
      </c>
      <c r="B3" s="6" t="s">
        <v>461</v>
      </c>
      <c r="C3" s="65" t="s">
        <v>449</v>
      </c>
      <c r="D3" t="s">
        <v>4</v>
      </c>
      <c r="E3" s="66" t="s">
        <v>619</v>
      </c>
    </row>
    <row r="4" spans="1:5" ht="71.25" x14ac:dyDescent="0.25">
      <c r="A4" s="10" t="s">
        <v>552</v>
      </c>
      <c r="B4" s="6" t="s">
        <v>538</v>
      </c>
      <c r="C4" s="65" t="s">
        <v>421</v>
      </c>
      <c r="D4" t="s">
        <v>4</v>
      </c>
      <c r="E4" s="66" t="s">
        <v>620</v>
      </c>
    </row>
    <row r="5" spans="1:5" ht="128.25" x14ac:dyDescent="0.25">
      <c r="A5" s="10" t="s">
        <v>76</v>
      </c>
      <c r="B5" s="6" t="s">
        <v>462</v>
      </c>
      <c r="C5" s="65" t="s">
        <v>426</v>
      </c>
      <c r="D5" t="s">
        <v>5</v>
      </c>
      <c r="E5" s="66" t="s">
        <v>621</v>
      </c>
    </row>
    <row r="6" spans="1:5" ht="114" x14ac:dyDescent="0.25">
      <c r="A6" s="10" t="s">
        <v>77</v>
      </c>
      <c r="B6" s="6" t="s">
        <v>463</v>
      </c>
      <c r="C6" s="65" t="s">
        <v>427</v>
      </c>
      <c r="D6" t="s">
        <v>5</v>
      </c>
      <c r="E6" s="66" t="s">
        <v>569</v>
      </c>
    </row>
    <row r="7" spans="1:5" ht="114" x14ac:dyDescent="0.25">
      <c r="A7" s="10" t="s">
        <v>78</v>
      </c>
      <c r="B7" s="6" t="s">
        <v>464</v>
      </c>
      <c r="C7" s="65" t="s">
        <v>427</v>
      </c>
      <c r="D7" t="s">
        <v>5</v>
      </c>
      <c r="E7" s="66" t="s">
        <v>569</v>
      </c>
    </row>
    <row r="8" spans="1:5" ht="71.25" x14ac:dyDescent="0.25">
      <c r="A8" s="10" t="s">
        <v>79</v>
      </c>
      <c r="B8" s="6" t="s">
        <v>465</v>
      </c>
      <c r="C8" s="65" t="s">
        <v>450</v>
      </c>
      <c r="D8" t="s">
        <v>5</v>
      </c>
      <c r="E8" s="66" t="s">
        <v>622</v>
      </c>
    </row>
    <row r="9" spans="1:5" ht="102" x14ac:dyDescent="0.25">
      <c r="A9" s="10" t="s">
        <v>80</v>
      </c>
      <c r="B9" s="6" t="s">
        <v>466</v>
      </c>
      <c r="C9" s="65" t="s">
        <v>439</v>
      </c>
      <c r="D9" t="s">
        <v>5</v>
      </c>
      <c r="E9" s="66" t="s">
        <v>623</v>
      </c>
    </row>
    <row r="10" spans="1:5" ht="114" x14ac:dyDescent="0.25">
      <c r="A10" s="10" t="s">
        <v>81</v>
      </c>
      <c r="B10" s="6" t="s">
        <v>467</v>
      </c>
      <c r="C10" s="65" t="s">
        <v>438</v>
      </c>
      <c r="D10" t="s">
        <v>5</v>
      </c>
      <c r="E10" s="66" t="s">
        <v>624</v>
      </c>
    </row>
    <row r="11" spans="1:5" ht="57" x14ac:dyDescent="0.25">
      <c r="A11" s="10" t="s">
        <v>82</v>
      </c>
      <c r="B11" s="6" t="s">
        <v>468</v>
      </c>
      <c r="C11" s="65" t="s">
        <v>445</v>
      </c>
      <c r="D11" t="s">
        <v>5</v>
      </c>
      <c r="E11" s="66" t="s">
        <v>625</v>
      </c>
    </row>
    <row r="12" spans="1:5" ht="142.5" x14ac:dyDescent="0.25">
      <c r="A12" s="10" t="s">
        <v>83</v>
      </c>
      <c r="B12" s="6" t="s">
        <v>469</v>
      </c>
      <c r="C12" s="65" t="s">
        <v>215</v>
      </c>
      <c r="D12" t="s">
        <v>5</v>
      </c>
      <c r="E12" s="66" t="s">
        <v>165</v>
      </c>
    </row>
    <row r="13" spans="1:5" ht="102" x14ac:dyDescent="0.25">
      <c r="A13" s="10" t="s">
        <v>84</v>
      </c>
      <c r="B13" s="6" t="s">
        <v>470</v>
      </c>
      <c r="C13" s="65" t="s">
        <v>448</v>
      </c>
      <c r="D13" t="s">
        <v>5</v>
      </c>
      <c r="E13" s="66" t="s">
        <v>626</v>
      </c>
    </row>
    <row r="14" spans="1:5" ht="156.75" x14ac:dyDescent="0.25">
      <c r="A14" s="10" t="s">
        <v>85</v>
      </c>
      <c r="B14" s="6" t="s">
        <v>471</v>
      </c>
      <c r="C14" s="65" t="s">
        <v>429</v>
      </c>
      <c r="D14" t="s">
        <v>5</v>
      </c>
      <c r="E14" s="66" t="s">
        <v>627</v>
      </c>
    </row>
    <row r="15" spans="1:5" ht="213.75" x14ac:dyDescent="0.25">
      <c r="A15" s="10" t="s">
        <v>86</v>
      </c>
      <c r="B15" s="6" t="s">
        <v>472</v>
      </c>
      <c r="C15" s="65" t="s">
        <v>437</v>
      </c>
      <c r="D15" t="s">
        <v>5</v>
      </c>
      <c r="E15" s="66" t="s">
        <v>628</v>
      </c>
    </row>
    <row r="16" spans="1:5" ht="71.25" x14ac:dyDescent="0.25">
      <c r="A16" s="10" t="s">
        <v>87</v>
      </c>
      <c r="B16" s="6" t="s">
        <v>473</v>
      </c>
      <c r="C16" s="65" t="s">
        <v>431</v>
      </c>
      <c r="D16" t="s">
        <v>5</v>
      </c>
      <c r="E16" s="66" t="s">
        <v>629</v>
      </c>
    </row>
    <row r="17" spans="1:5" ht="57" x14ac:dyDescent="0.25">
      <c r="A17" s="10" t="s">
        <v>88</v>
      </c>
      <c r="B17" s="6" t="s">
        <v>474</v>
      </c>
      <c r="C17" s="65" t="s">
        <v>443</v>
      </c>
      <c r="D17" t="s">
        <v>5</v>
      </c>
      <c r="E17" s="66" t="s">
        <v>272</v>
      </c>
    </row>
    <row r="18" spans="1:5" ht="185.25" x14ac:dyDescent="0.25">
      <c r="A18" s="10" t="s">
        <v>89</v>
      </c>
      <c r="B18" s="6" t="s">
        <v>475</v>
      </c>
      <c r="C18" s="65" t="s">
        <v>428</v>
      </c>
      <c r="D18" t="s">
        <v>5</v>
      </c>
      <c r="E18" s="66" t="s">
        <v>630</v>
      </c>
    </row>
    <row r="19" spans="1:5" ht="142.5" x14ac:dyDescent="0.25">
      <c r="A19" s="10" t="s">
        <v>90</v>
      </c>
      <c r="B19" s="6" t="s">
        <v>476</v>
      </c>
      <c r="C19" s="65" t="s">
        <v>424</v>
      </c>
      <c r="D19" t="s">
        <v>5</v>
      </c>
      <c r="E19" s="66" t="s">
        <v>631</v>
      </c>
    </row>
    <row r="20" spans="1:5" ht="142.5" x14ac:dyDescent="0.25">
      <c r="A20" s="13" t="s">
        <v>91</v>
      </c>
      <c r="B20" s="6" t="s">
        <v>477</v>
      </c>
      <c r="C20" s="65" t="s">
        <v>558</v>
      </c>
      <c r="D20" t="s">
        <v>5</v>
      </c>
      <c r="E20" s="66" t="s">
        <v>632</v>
      </c>
    </row>
    <row r="21" spans="1:5" ht="128.25" x14ac:dyDescent="0.25">
      <c r="A21" s="10" t="s">
        <v>92</v>
      </c>
      <c r="B21" s="6" t="s">
        <v>478</v>
      </c>
      <c r="C21" s="65" t="s">
        <v>440</v>
      </c>
      <c r="D21" t="s">
        <v>5</v>
      </c>
      <c r="E21" s="66" t="s">
        <v>633</v>
      </c>
    </row>
    <row r="22" spans="1:5" ht="128.25" x14ac:dyDescent="0.25">
      <c r="A22" s="10" t="s">
        <v>93</v>
      </c>
      <c r="B22" s="6" t="s">
        <v>479</v>
      </c>
      <c r="C22" s="65" t="s">
        <v>436</v>
      </c>
      <c r="D22" t="s">
        <v>5</v>
      </c>
      <c r="E22" s="66" t="s">
        <v>634</v>
      </c>
    </row>
    <row r="23" spans="1:5" ht="171" x14ac:dyDescent="0.25">
      <c r="A23" s="10" t="s">
        <v>94</v>
      </c>
      <c r="B23" s="6" t="s">
        <v>480</v>
      </c>
      <c r="C23" s="65" t="s">
        <v>428</v>
      </c>
      <c r="D23" t="s">
        <v>5</v>
      </c>
      <c r="E23" s="66" t="s">
        <v>635</v>
      </c>
    </row>
    <row r="24" spans="1:5" ht="270.75" x14ac:dyDescent="0.25">
      <c r="A24" s="10" t="s">
        <v>95</v>
      </c>
      <c r="B24" s="6" t="s">
        <v>481</v>
      </c>
      <c r="C24" s="65" t="s">
        <v>422</v>
      </c>
      <c r="D24" t="s">
        <v>5</v>
      </c>
      <c r="E24" s="66" t="s">
        <v>634</v>
      </c>
    </row>
    <row r="25" spans="1:5" ht="128.25" x14ac:dyDescent="0.25">
      <c r="A25" s="10" t="s">
        <v>96</v>
      </c>
      <c r="B25" s="6" t="s">
        <v>482</v>
      </c>
      <c r="C25" s="65" t="s">
        <v>428</v>
      </c>
      <c r="D25" t="s">
        <v>5</v>
      </c>
      <c r="E25" s="66" t="s">
        <v>636</v>
      </c>
    </row>
    <row r="26" spans="1:5" ht="270.75" x14ac:dyDescent="0.25">
      <c r="A26" s="10" t="s">
        <v>97</v>
      </c>
      <c r="B26" s="6" t="s">
        <v>483</v>
      </c>
      <c r="C26" s="65" t="s">
        <v>422</v>
      </c>
      <c r="D26" t="s">
        <v>5</v>
      </c>
      <c r="E26" s="66" t="s">
        <v>634</v>
      </c>
    </row>
    <row r="27" spans="1:5" ht="199.5" x14ac:dyDescent="0.25">
      <c r="A27" s="10" t="s">
        <v>98</v>
      </c>
      <c r="B27" s="6" t="s">
        <v>484</v>
      </c>
      <c r="C27" s="65" t="s">
        <v>423</v>
      </c>
      <c r="D27" t="s">
        <v>5</v>
      </c>
      <c r="E27" s="66" t="s">
        <v>637</v>
      </c>
    </row>
    <row r="28" spans="1:5" ht="99.75" x14ac:dyDescent="0.25">
      <c r="A28" s="10" t="s">
        <v>540</v>
      </c>
      <c r="B28" s="6" t="s">
        <v>539</v>
      </c>
      <c r="C28" s="65" t="s">
        <v>434</v>
      </c>
      <c r="D28" t="s">
        <v>5</v>
      </c>
      <c r="E28" s="66" t="s">
        <v>638</v>
      </c>
    </row>
    <row r="29" spans="1:5" ht="114" x14ac:dyDescent="0.25">
      <c r="A29" s="10" t="s">
        <v>542</v>
      </c>
      <c r="B29" s="6" t="s">
        <v>541</v>
      </c>
      <c r="C29" s="65" t="s">
        <v>430</v>
      </c>
      <c r="D29" t="s">
        <v>5</v>
      </c>
      <c r="E29" s="66" t="s">
        <v>639</v>
      </c>
    </row>
    <row r="30" spans="1:5" ht="57" x14ac:dyDescent="0.25">
      <c r="A30" s="10" t="s">
        <v>544</v>
      </c>
      <c r="B30" s="6" t="s">
        <v>543</v>
      </c>
      <c r="C30" s="65" t="s">
        <v>425</v>
      </c>
      <c r="D30" t="s">
        <v>6</v>
      </c>
      <c r="E30" s="66" t="s">
        <v>640</v>
      </c>
    </row>
    <row r="31" spans="1:5" ht="71.25" x14ac:dyDescent="0.25">
      <c r="A31" s="10" t="s">
        <v>546</v>
      </c>
      <c r="B31" s="6" t="s">
        <v>545</v>
      </c>
      <c r="C31" s="65" t="s">
        <v>444</v>
      </c>
      <c r="D31" t="s">
        <v>6</v>
      </c>
      <c r="E31" s="66" t="s">
        <v>641</v>
      </c>
    </row>
    <row r="32" spans="1:5" ht="57" x14ac:dyDescent="0.25">
      <c r="A32" s="10" t="s">
        <v>99</v>
      </c>
      <c r="B32" s="6" t="s">
        <v>485</v>
      </c>
      <c r="C32" s="65" t="s">
        <v>442</v>
      </c>
      <c r="D32" t="s">
        <v>6</v>
      </c>
      <c r="E32" s="66" t="s">
        <v>226</v>
      </c>
    </row>
    <row r="33" spans="1:5" ht="57" x14ac:dyDescent="0.25">
      <c r="A33" s="10" t="s">
        <v>100</v>
      </c>
      <c r="B33" s="6" t="s">
        <v>486</v>
      </c>
      <c r="C33" s="65" t="s">
        <v>442</v>
      </c>
      <c r="D33" t="s">
        <v>6</v>
      </c>
      <c r="E33" s="66" t="s">
        <v>226</v>
      </c>
    </row>
    <row r="34" spans="1:5" ht="85.5" x14ac:dyDescent="0.25">
      <c r="A34" s="10" t="s">
        <v>101</v>
      </c>
      <c r="B34" s="6" t="s">
        <v>487</v>
      </c>
      <c r="C34" s="65" t="s">
        <v>442</v>
      </c>
      <c r="D34" t="s">
        <v>6</v>
      </c>
      <c r="E34" s="66" t="s">
        <v>226</v>
      </c>
    </row>
    <row r="35" spans="1:5" ht="63.75" x14ac:dyDescent="0.25">
      <c r="A35" s="10" t="s">
        <v>556</v>
      </c>
      <c r="B35" s="6" t="s">
        <v>553</v>
      </c>
      <c r="C35" s="65" t="s">
        <v>451</v>
      </c>
      <c r="D35" t="s">
        <v>6</v>
      </c>
      <c r="E35" s="66" t="s">
        <v>642</v>
      </c>
    </row>
    <row r="36" spans="1:5" ht="153" x14ac:dyDescent="0.25">
      <c r="A36" s="10" t="s">
        <v>102</v>
      </c>
      <c r="B36" s="6" t="s">
        <v>488</v>
      </c>
      <c r="C36" s="65" t="s">
        <v>618</v>
      </c>
      <c r="D36" t="s">
        <v>6</v>
      </c>
      <c r="E36" s="66" t="s">
        <v>643</v>
      </c>
    </row>
    <row r="37" spans="1:5" ht="71.25" x14ac:dyDescent="0.25">
      <c r="A37" s="10" t="s">
        <v>103</v>
      </c>
      <c r="B37" s="6" t="s">
        <v>489</v>
      </c>
      <c r="C37" s="65" t="s">
        <v>444</v>
      </c>
      <c r="D37" t="s">
        <v>6</v>
      </c>
      <c r="E37" s="66" t="s">
        <v>641</v>
      </c>
    </row>
    <row r="38" spans="1:5" ht="42.75" x14ac:dyDescent="0.25">
      <c r="A38" s="10" t="s">
        <v>104</v>
      </c>
      <c r="B38" s="6" t="s">
        <v>490</v>
      </c>
      <c r="C38" s="65" t="s">
        <v>444</v>
      </c>
      <c r="D38" t="s">
        <v>6</v>
      </c>
      <c r="E38" s="66" t="s">
        <v>641</v>
      </c>
    </row>
    <row r="39" spans="1:5" ht="114" x14ac:dyDescent="0.25">
      <c r="A39" s="10" t="s">
        <v>105</v>
      </c>
      <c r="B39" s="6" t="s">
        <v>491</v>
      </c>
      <c r="C39" s="65" t="s">
        <v>447</v>
      </c>
      <c r="D39" t="s">
        <v>6</v>
      </c>
      <c r="E39" s="66" t="s">
        <v>644</v>
      </c>
    </row>
    <row r="40" spans="1:5" ht="28.5" x14ac:dyDescent="0.25">
      <c r="A40" s="10" t="s">
        <v>106</v>
      </c>
      <c r="B40" s="6" t="s">
        <v>492</v>
      </c>
      <c r="C40" s="65" t="s">
        <v>447</v>
      </c>
      <c r="D40" t="s">
        <v>6</v>
      </c>
      <c r="E40" s="66" t="s">
        <v>644</v>
      </c>
    </row>
    <row r="41" spans="1:5" ht="99.75" x14ac:dyDescent="0.25">
      <c r="A41" s="10" t="s">
        <v>549</v>
      </c>
      <c r="B41" s="6" t="s">
        <v>548</v>
      </c>
      <c r="C41" s="65" t="s">
        <v>444</v>
      </c>
      <c r="D41" t="s">
        <v>6</v>
      </c>
      <c r="E41" s="66" t="s">
        <v>641</v>
      </c>
    </row>
    <row r="42" spans="1:5" ht="128.25" x14ac:dyDescent="0.25">
      <c r="A42" s="10" t="s">
        <v>557</v>
      </c>
      <c r="B42" s="6" t="s">
        <v>547</v>
      </c>
      <c r="C42" s="65" t="s">
        <v>447</v>
      </c>
      <c r="D42" t="s">
        <v>6</v>
      </c>
      <c r="E42" s="66" t="s">
        <v>644</v>
      </c>
    </row>
    <row r="43" spans="1:5" ht="57" x14ac:dyDescent="0.25">
      <c r="A43" s="10" t="s">
        <v>687</v>
      </c>
      <c r="B43" s="6" t="s">
        <v>688</v>
      </c>
      <c r="C43" s="66" t="s">
        <v>689</v>
      </c>
      <c r="D43" t="s">
        <v>6</v>
      </c>
      <c r="E43" s="66" t="s">
        <v>690</v>
      </c>
    </row>
    <row r="44" spans="1:5" ht="71.25" x14ac:dyDescent="0.25">
      <c r="A44" s="10" t="s">
        <v>107</v>
      </c>
      <c r="B44" s="6" t="s">
        <v>493</v>
      </c>
      <c r="C44" s="65" t="s">
        <v>433</v>
      </c>
      <c r="D44" t="s">
        <v>7</v>
      </c>
      <c r="E44" s="66" t="s">
        <v>645</v>
      </c>
    </row>
    <row r="45" spans="1:5" ht="57" x14ac:dyDescent="0.25">
      <c r="A45" s="10" t="s">
        <v>551</v>
      </c>
      <c r="B45" s="6" t="s">
        <v>550</v>
      </c>
      <c r="C45" s="65" t="s">
        <v>432</v>
      </c>
      <c r="D45" t="s">
        <v>7</v>
      </c>
      <c r="E45" s="66" t="s">
        <v>646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BT169"/>
  <sheetViews>
    <sheetView zoomScale="90" zoomScaleNormal="90" workbookViewId="0">
      <selection activeCell="D44" sqref="D44"/>
    </sheetView>
  </sheetViews>
  <sheetFormatPr baseColWidth="10" defaultRowHeight="15" x14ac:dyDescent="0.25"/>
  <cols>
    <col min="1" max="1" width="13.85546875" style="6" customWidth="1"/>
    <col min="2" max="2" width="19.85546875" style="6" customWidth="1"/>
    <col min="3" max="3" width="34.7109375" style="6" customWidth="1"/>
    <col min="4" max="5" width="38" style="6" customWidth="1"/>
    <col min="6" max="7" width="13.85546875" style="6" customWidth="1"/>
    <col min="8" max="8" width="31.42578125" style="6" customWidth="1"/>
    <col min="9" max="9" width="11" style="6" customWidth="1"/>
    <col min="10" max="10" width="27.140625" style="6" customWidth="1"/>
    <col min="11" max="11" width="22.5703125" style="6" customWidth="1"/>
    <col min="12" max="13" width="17.140625" style="6" customWidth="1"/>
    <col min="14" max="16384" width="11.42578125" style="6"/>
  </cols>
  <sheetData>
    <row r="1" spans="1:72" ht="30" x14ac:dyDescent="0.25">
      <c r="A1" s="1" t="s">
        <v>15</v>
      </c>
      <c r="B1" s="2" t="s">
        <v>8</v>
      </c>
      <c r="C1" s="2" t="s">
        <v>9</v>
      </c>
      <c r="D1" s="2" t="s">
        <v>108</v>
      </c>
      <c r="E1" s="3" t="s">
        <v>494</v>
      </c>
      <c r="F1" s="219" t="s">
        <v>684</v>
      </c>
      <c r="G1" s="220"/>
      <c r="H1" s="4" t="s">
        <v>11</v>
      </c>
      <c r="I1" s="4" t="s">
        <v>115</v>
      </c>
      <c r="J1" s="5" t="s">
        <v>420</v>
      </c>
      <c r="K1" s="5" t="s">
        <v>345</v>
      </c>
      <c r="L1" s="3" t="s">
        <v>19</v>
      </c>
      <c r="M1" s="3" t="s">
        <v>508</v>
      </c>
      <c r="N1" s="6" t="s">
        <v>517</v>
      </c>
    </row>
    <row r="2" spans="1:72" ht="42.75" x14ac:dyDescent="0.25">
      <c r="A2" s="7" t="s">
        <v>457</v>
      </c>
      <c r="B2" s="7" t="s">
        <v>457</v>
      </c>
      <c r="C2" s="7" t="s">
        <v>457</v>
      </c>
      <c r="D2" s="7" t="s">
        <v>457</v>
      </c>
      <c r="E2" s="7" t="s">
        <v>457</v>
      </c>
      <c r="F2" s="3" t="s">
        <v>497</v>
      </c>
      <c r="G2" s="8" t="s">
        <v>503</v>
      </c>
      <c r="H2" s="7" t="s">
        <v>457</v>
      </c>
      <c r="I2" s="7" t="s">
        <v>457</v>
      </c>
      <c r="J2" s="7" t="s">
        <v>457</v>
      </c>
      <c r="K2" s="7" t="s">
        <v>457</v>
      </c>
      <c r="L2" s="7" t="s">
        <v>457</v>
      </c>
      <c r="M2" s="7" t="s">
        <v>457</v>
      </c>
      <c r="N2" s="7" t="s">
        <v>457</v>
      </c>
    </row>
    <row r="3" spans="1:72" ht="120" x14ac:dyDescent="0.25">
      <c r="A3" s="9" t="s">
        <v>12</v>
      </c>
      <c r="B3" s="10" t="s">
        <v>5</v>
      </c>
      <c r="C3" s="10" t="s">
        <v>20</v>
      </c>
      <c r="D3" s="9" t="s">
        <v>74</v>
      </c>
      <c r="E3" s="6" t="s">
        <v>460</v>
      </c>
      <c r="F3" s="67" t="s">
        <v>124</v>
      </c>
      <c r="G3" s="69" t="s">
        <v>334</v>
      </c>
      <c r="H3" s="6" t="s">
        <v>137</v>
      </c>
      <c r="I3" s="6" t="s">
        <v>206</v>
      </c>
      <c r="J3" s="11" t="s">
        <v>421</v>
      </c>
      <c r="K3" s="11" t="s">
        <v>346</v>
      </c>
      <c r="L3" s="6" t="s">
        <v>456</v>
      </c>
      <c r="M3" s="6" t="s">
        <v>509</v>
      </c>
      <c r="N3" s="6" t="s">
        <v>505</v>
      </c>
    </row>
    <row r="4" spans="1:72" ht="66" x14ac:dyDescent="0.25">
      <c r="A4" s="9" t="s">
        <v>13</v>
      </c>
      <c r="B4" s="10" t="s">
        <v>6</v>
      </c>
      <c r="C4" s="10" t="s">
        <v>21</v>
      </c>
      <c r="D4" s="10" t="s">
        <v>683</v>
      </c>
      <c r="E4" s="6" t="s">
        <v>461</v>
      </c>
      <c r="F4" s="67" t="s">
        <v>670</v>
      </c>
      <c r="G4" s="69" t="s">
        <v>325</v>
      </c>
      <c r="H4" s="6" t="s">
        <v>186</v>
      </c>
      <c r="I4" s="6" t="s">
        <v>205</v>
      </c>
      <c r="J4" s="11" t="s">
        <v>422</v>
      </c>
      <c r="K4" s="11" t="s">
        <v>347</v>
      </c>
      <c r="L4" s="6" t="s">
        <v>455</v>
      </c>
      <c r="M4" s="6" t="s">
        <v>510</v>
      </c>
      <c r="N4" s="6" t="s">
        <v>506</v>
      </c>
    </row>
    <row r="5" spans="1:72" ht="49.5" x14ac:dyDescent="0.25">
      <c r="A5" s="9" t="s">
        <v>14</v>
      </c>
      <c r="B5" s="10" t="s">
        <v>7</v>
      </c>
      <c r="C5" s="10" t="s">
        <v>22</v>
      </c>
      <c r="D5" s="10" t="s">
        <v>552</v>
      </c>
      <c r="E5" s="6" t="s">
        <v>538</v>
      </c>
      <c r="F5" s="67" t="s">
        <v>546</v>
      </c>
      <c r="G5" s="69" t="s">
        <v>257</v>
      </c>
      <c r="H5" s="6" t="s">
        <v>185</v>
      </c>
      <c r="I5" s="6" t="s">
        <v>157</v>
      </c>
      <c r="J5" s="11" t="s">
        <v>423</v>
      </c>
      <c r="K5" s="11" t="s">
        <v>348</v>
      </c>
      <c r="M5" s="6" t="s">
        <v>511</v>
      </c>
    </row>
    <row r="6" spans="1:72" ht="49.5" x14ac:dyDescent="0.25">
      <c r="A6" s="9" t="s">
        <v>16</v>
      </c>
      <c r="B6" s="10" t="s">
        <v>4</v>
      </c>
      <c r="C6" s="10" t="s">
        <v>23</v>
      </c>
      <c r="D6" s="10" t="s">
        <v>76</v>
      </c>
      <c r="E6" s="6" t="s">
        <v>462</v>
      </c>
      <c r="F6" s="67" t="s">
        <v>99</v>
      </c>
      <c r="G6" s="69" t="s">
        <v>258</v>
      </c>
      <c r="H6" s="6" t="s">
        <v>188</v>
      </c>
      <c r="I6" s="6" t="s">
        <v>158</v>
      </c>
      <c r="J6" s="11" t="s">
        <v>448</v>
      </c>
      <c r="K6" s="11" t="s">
        <v>349</v>
      </c>
      <c r="M6" s="6" t="s">
        <v>512</v>
      </c>
    </row>
    <row r="7" spans="1:72" ht="49.5" x14ac:dyDescent="0.25">
      <c r="C7" s="10" t="s">
        <v>24</v>
      </c>
      <c r="D7" s="10" t="s">
        <v>77</v>
      </c>
      <c r="E7" s="6" t="s">
        <v>463</v>
      </c>
      <c r="F7" s="67" t="s">
        <v>100</v>
      </c>
      <c r="G7" s="69" t="s">
        <v>300</v>
      </c>
      <c r="H7" s="6" t="s">
        <v>191</v>
      </c>
      <c r="I7" s="6" t="s">
        <v>200</v>
      </c>
      <c r="J7" s="11" t="s">
        <v>424</v>
      </c>
      <c r="K7" s="11" t="s">
        <v>350</v>
      </c>
      <c r="M7" s="6" t="s">
        <v>513</v>
      </c>
      <c r="BT7" s="6" t="e">
        <f>VLOOKUP('Listas Desplegables'!D3,'Listas Desplegables'!E3:E45,1,FALSE)</f>
        <v>#N/A</v>
      </c>
    </row>
    <row r="8" spans="1:72" ht="180" x14ac:dyDescent="0.25">
      <c r="A8" s="10"/>
      <c r="C8" s="10" t="s">
        <v>25</v>
      </c>
      <c r="D8" s="10" t="s">
        <v>78</v>
      </c>
      <c r="E8" s="6" t="s">
        <v>464</v>
      </c>
      <c r="F8" s="67" t="s">
        <v>101</v>
      </c>
      <c r="G8" s="69" t="s">
        <v>276</v>
      </c>
      <c r="H8" s="6" t="s">
        <v>168</v>
      </c>
      <c r="I8" s="6" t="s">
        <v>140</v>
      </c>
      <c r="J8" s="11" t="s">
        <v>600</v>
      </c>
      <c r="K8" s="11" t="s">
        <v>351</v>
      </c>
      <c r="M8" s="6" t="s">
        <v>515</v>
      </c>
    </row>
    <row r="9" spans="1:72" ht="49.5" x14ac:dyDescent="0.2">
      <c r="A9" s="10"/>
      <c r="B9" s="10"/>
      <c r="C9" s="10" t="s">
        <v>26</v>
      </c>
      <c r="D9" s="10" t="s">
        <v>79</v>
      </c>
      <c r="E9" s="6" t="s">
        <v>465</v>
      </c>
      <c r="F9" s="67" t="s">
        <v>671</v>
      </c>
      <c r="G9" s="69" t="s">
        <v>599</v>
      </c>
      <c r="H9" s="6" t="s">
        <v>195</v>
      </c>
      <c r="I9" s="6" t="s">
        <v>210</v>
      </c>
      <c r="J9" s="12" t="s">
        <v>601</v>
      </c>
      <c r="K9" s="11" t="s">
        <v>352</v>
      </c>
      <c r="M9" s="6" t="s">
        <v>514</v>
      </c>
    </row>
    <row r="10" spans="1:72" ht="75" x14ac:dyDescent="0.25">
      <c r="A10" s="10"/>
      <c r="B10" s="10"/>
      <c r="C10" s="10" t="s">
        <v>27</v>
      </c>
      <c r="D10" s="10" t="s">
        <v>80</v>
      </c>
      <c r="E10" s="6" t="s">
        <v>466</v>
      </c>
      <c r="F10" s="67" t="s">
        <v>102</v>
      </c>
      <c r="G10" s="69" t="s">
        <v>248</v>
      </c>
      <c r="H10" s="6" t="s">
        <v>176</v>
      </c>
      <c r="I10" s="6" t="s">
        <v>203</v>
      </c>
      <c r="J10" s="6" t="s">
        <v>602</v>
      </c>
      <c r="K10" s="11" t="s">
        <v>353</v>
      </c>
    </row>
    <row r="11" spans="1:72" ht="82.5" x14ac:dyDescent="0.25">
      <c r="A11" s="10"/>
      <c r="B11" s="10"/>
      <c r="C11" s="10" t="s">
        <v>28</v>
      </c>
      <c r="D11" s="10" t="s">
        <v>81</v>
      </c>
      <c r="E11" s="6" t="s">
        <v>467</v>
      </c>
      <c r="F11" s="67" t="s">
        <v>103</v>
      </c>
      <c r="G11" s="69" t="s">
        <v>308</v>
      </c>
      <c r="H11" s="6" t="s">
        <v>192</v>
      </c>
      <c r="I11" s="6" t="s">
        <v>185</v>
      </c>
      <c r="J11" s="11" t="s">
        <v>425</v>
      </c>
      <c r="K11" s="11" t="s">
        <v>354</v>
      </c>
    </row>
    <row r="12" spans="1:72" ht="82.5" x14ac:dyDescent="0.25">
      <c r="A12" s="10"/>
      <c r="B12" s="10"/>
      <c r="C12" s="10" t="s">
        <v>29</v>
      </c>
      <c r="D12" s="10" t="s">
        <v>82</v>
      </c>
      <c r="E12" s="6" t="s">
        <v>468</v>
      </c>
      <c r="F12" s="67" t="s">
        <v>104</v>
      </c>
      <c r="G12" s="69" t="s">
        <v>262</v>
      </c>
      <c r="H12" s="6" t="s">
        <v>159</v>
      </c>
      <c r="I12" s="6" t="s">
        <v>211</v>
      </c>
      <c r="J12" s="11" t="s">
        <v>426</v>
      </c>
      <c r="K12" s="11" t="s">
        <v>355</v>
      </c>
    </row>
    <row r="13" spans="1:72" ht="105" x14ac:dyDescent="0.25">
      <c r="A13" s="10"/>
      <c r="B13" s="10"/>
      <c r="C13" s="10" t="s">
        <v>30</v>
      </c>
      <c r="D13" s="10" t="s">
        <v>83</v>
      </c>
      <c r="E13" s="6" t="s">
        <v>469</v>
      </c>
      <c r="F13" s="67" t="s">
        <v>105</v>
      </c>
      <c r="G13" s="69" t="s">
        <v>559</v>
      </c>
      <c r="H13" s="6" t="s">
        <v>182</v>
      </c>
      <c r="I13" s="6" t="s">
        <v>150</v>
      </c>
      <c r="J13" s="11" t="s">
        <v>427</v>
      </c>
      <c r="K13" s="11" t="s">
        <v>356</v>
      </c>
    </row>
    <row r="14" spans="1:72" ht="49.5" x14ac:dyDescent="0.25">
      <c r="A14" s="10"/>
      <c r="B14" s="10"/>
      <c r="C14" s="10" t="s">
        <v>31</v>
      </c>
      <c r="D14" s="10" t="s">
        <v>84</v>
      </c>
      <c r="E14" s="6" t="s">
        <v>470</v>
      </c>
      <c r="F14" s="67" t="s">
        <v>106</v>
      </c>
      <c r="G14" s="69" t="s">
        <v>560</v>
      </c>
      <c r="H14" s="6" t="s">
        <v>194</v>
      </c>
      <c r="I14" s="6" t="s">
        <v>202</v>
      </c>
      <c r="J14" s="11" t="s">
        <v>428</v>
      </c>
      <c r="K14" s="11" t="s">
        <v>357</v>
      </c>
    </row>
    <row r="15" spans="1:72" ht="75" x14ac:dyDescent="0.25">
      <c r="A15" s="10"/>
      <c r="B15" s="10"/>
      <c r="C15" s="10" t="s">
        <v>32</v>
      </c>
      <c r="D15" s="10" t="s">
        <v>85</v>
      </c>
      <c r="E15" s="6" t="s">
        <v>471</v>
      </c>
      <c r="F15" s="67" t="s">
        <v>549</v>
      </c>
      <c r="G15" s="69" t="s">
        <v>561</v>
      </c>
      <c r="H15" s="6" t="s">
        <v>218</v>
      </c>
      <c r="I15" s="6" t="s">
        <v>144</v>
      </c>
      <c r="J15" s="11" t="s">
        <v>429</v>
      </c>
      <c r="K15" s="11" t="s">
        <v>358</v>
      </c>
    </row>
    <row r="16" spans="1:72" ht="115.5" x14ac:dyDescent="0.25">
      <c r="A16" s="10"/>
      <c r="B16" s="10"/>
      <c r="C16" s="10" t="s">
        <v>33</v>
      </c>
      <c r="D16" s="10" t="s">
        <v>86</v>
      </c>
      <c r="E16" s="6" t="s">
        <v>472</v>
      </c>
      <c r="F16" s="67" t="s">
        <v>557</v>
      </c>
      <c r="G16" s="69" t="s">
        <v>566</v>
      </c>
      <c r="H16" s="6" t="s">
        <v>196</v>
      </c>
      <c r="I16" s="6" t="s">
        <v>155</v>
      </c>
      <c r="J16" s="11" t="s">
        <v>430</v>
      </c>
      <c r="K16" s="11" t="s">
        <v>359</v>
      </c>
    </row>
    <row r="17" spans="1:11" ht="90" x14ac:dyDescent="0.25">
      <c r="A17" s="10"/>
      <c r="B17" s="10"/>
      <c r="C17" s="10" t="s">
        <v>35</v>
      </c>
      <c r="D17" s="10" t="s">
        <v>87</v>
      </c>
      <c r="E17" s="6" t="s">
        <v>473</v>
      </c>
      <c r="F17" s="67" t="s">
        <v>660</v>
      </c>
      <c r="G17" s="69" t="s">
        <v>292</v>
      </c>
      <c r="H17" s="6" t="s">
        <v>198</v>
      </c>
      <c r="I17" s="6" t="s">
        <v>130</v>
      </c>
      <c r="J17" s="11" t="s">
        <v>449</v>
      </c>
      <c r="K17" s="11" t="s">
        <v>360</v>
      </c>
    </row>
    <row r="18" spans="1:11" ht="105" x14ac:dyDescent="0.25">
      <c r="A18" s="10"/>
      <c r="B18" s="10"/>
      <c r="C18" s="10" t="s">
        <v>36</v>
      </c>
      <c r="D18" s="10" t="s">
        <v>88</v>
      </c>
      <c r="E18" s="6" t="s">
        <v>474</v>
      </c>
      <c r="F18" s="67" t="s">
        <v>289</v>
      </c>
      <c r="G18" s="69" t="s">
        <v>281</v>
      </c>
      <c r="H18" s="6" t="s">
        <v>146</v>
      </c>
      <c r="I18" s="6" t="s">
        <v>143</v>
      </c>
      <c r="J18" s="11" t="s">
        <v>451</v>
      </c>
      <c r="K18" s="11" t="s">
        <v>361</v>
      </c>
    </row>
    <row r="19" spans="1:11" ht="120" x14ac:dyDescent="0.25">
      <c r="A19" s="10"/>
      <c r="B19" s="13"/>
      <c r="C19" s="9" t="s">
        <v>37</v>
      </c>
      <c r="D19" s="10" t="s">
        <v>89</v>
      </c>
      <c r="E19" s="6" t="s">
        <v>475</v>
      </c>
      <c r="F19" s="67" t="s">
        <v>662</v>
      </c>
      <c r="G19" s="69" t="s">
        <v>222</v>
      </c>
      <c r="H19" s="6" t="s">
        <v>160</v>
      </c>
      <c r="I19" s="6" t="s">
        <v>141</v>
      </c>
      <c r="J19" s="11" t="s">
        <v>431</v>
      </c>
      <c r="K19" s="11" t="s">
        <v>362</v>
      </c>
    </row>
    <row r="20" spans="1:11" ht="49.5" x14ac:dyDescent="0.25">
      <c r="A20" s="13"/>
      <c r="B20" s="10"/>
      <c r="C20" s="10" t="s">
        <v>38</v>
      </c>
      <c r="D20" s="10" t="s">
        <v>90</v>
      </c>
      <c r="E20" s="6" t="s">
        <v>476</v>
      </c>
      <c r="F20" s="67" t="s">
        <v>231</v>
      </c>
      <c r="G20" s="69" t="s">
        <v>282</v>
      </c>
      <c r="H20" s="6" t="s">
        <v>171</v>
      </c>
      <c r="I20" s="6" t="s">
        <v>142</v>
      </c>
      <c r="J20" s="11" t="s">
        <v>432</v>
      </c>
      <c r="K20" s="11" t="s">
        <v>363</v>
      </c>
    </row>
    <row r="21" spans="1:11" ht="90" x14ac:dyDescent="0.25">
      <c r="A21" s="10"/>
      <c r="B21" s="10"/>
      <c r="C21" s="10" t="s">
        <v>39</v>
      </c>
      <c r="D21" s="13" t="s">
        <v>91</v>
      </c>
      <c r="E21" s="6" t="s">
        <v>477</v>
      </c>
      <c r="F21" s="67" t="s">
        <v>228</v>
      </c>
      <c r="G21" s="69" t="s">
        <v>173</v>
      </c>
      <c r="H21" s="6" t="s">
        <v>171</v>
      </c>
      <c r="I21" s="6" t="s">
        <v>207</v>
      </c>
      <c r="J21" s="11" t="s">
        <v>433</v>
      </c>
      <c r="K21" s="11" t="s">
        <v>364</v>
      </c>
    </row>
    <row r="22" spans="1:11" ht="42.75" x14ac:dyDescent="0.25">
      <c r="A22" s="10"/>
      <c r="B22" s="10"/>
      <c r="C22" s="10" t="s">
        <v>40</v>
      </c>
      <c r="D22" s="10" t="s">
        <v>92</v>
      </c>
      <c r="E22" s="6" t="s">
        <v>478</v>
      </c>
      <c r="F22" s="67" t="s">
        <v>227</v>
      </c>
      <c r="G22" s="69" t="s">
        <v>238</v>
      </c>
      <c r="H22" s="6" t="s">
        <v>125</v>
      </c>
      <c r="I22" s="6" t="s">
        <v>212</v>
      </c>
      <c r="J22" s="11" t="s">
        <v>434</v>
      </c>
      <c r="K22" s="11" t="s">
        <v>365</v>
      </c>
    </row>
    <row r="23" spans="1:11" ht="60" x14ac:dyDescent="0.25">
      <c r="A23" s="10"/>
      <c r="B23" s="10"/>
      <c r="C23" s="10" t="s">
        <v>41</v>
      </c>
      <c r="D23" s="10" t="s">
        <v>93</v>
      </c>
      <c r="E23" s="6" t="s">
        <v>479</v>
      </c>
      <c r="F23" s="67" t="s">
        <v>663</v>
      </c>
      <c r="G23" s="69" t="s">
        <v>672</v>
      </c>
      <c r="H23" s="6" t="s">
        <v>147</v>
      </c>
      <c r="I23" s="6" t="s">
        <v>154</v>
      </c>
      <c r="J23" s="11" t="s">
        <v>435</v>
      </c>
      <c r="K23" s="11" t="s">
        <v>366</v>
      </c>
    </row>
    <row r="24" spans="1:11" ht="90" x14ac:dyDescent="0.25">
      <c r="A24" s="10"/>
      <c r="C24" s="10" t="s">
        <v>42</v>
      </c>
      <c r="D24" s="10" t="s">
        <v>94</v>
      </c>
      <c r="E24" s="6" t="s">
        <v>480</v>
      </c>
      <c r="F24" s="67" t="s">
        <v>271</v>
      </c>
      <c r="G24" s="69" t="s">
        <v>269</v>
      </c>
      <c r="H24" s="6" t="s">
        <v>121</v>
      </c>
      <c r="I24" s="6" t="s">
        <v>114</v>
      </c>
      <c r="J24" s="11" t="s">
        <v>436</v>
      </c>
      <c r="K24" s="11" t="s">
        <v>367</v>
      </c>
    </row>
    <row r="25" spans="1:11" ht="82.5" x14ac:dyDescent="0.25">
      <c r="A25" s="10"/>
      <c r="B25" s="10"/>
      <c r="C25" s="10" t="s">
        <v>43</v>
      </c>
      <c r="D25" s="10" t="s">
        <v>95</v>
      </c>
      <c r="E25" s="6" t="s">
        <v>481</v>
      </c>
      <c r="F25" s="67" t="s">
        <v>661</v>
      </c>
      <c r="G25" s="69" t="s">
        <v>249</v>
      </c>
      <c r="H25" s="6" t="s">
        <v>167</v>
      </c>
      <c r="I25" s="6" t="s">
        <v>156</v>
      </c>
      <c r="J25" s="11" t="s">
        <v>437</v>
      </c>
      <c r="K25" s="11" t="s">
        <v>368</v>
      </c>
    </row>
    <row r="26" spans="1:11" ht="90" x14ac:dyDescent="0.25">
      <c r="A26" s="10"/>
      <c r="B26" s="10"/>
      <c r="C26" s="10" t="s">
        <v>44</v>
      </c>
      <c r="D26" s="10" t="s">
        <v>96</v>
      </c>
      <c r="E26" s="6" t="s">
        <v>482</v>
      </c>
      <c r="F26" s="67" t="s">
        <v>664</v>
      </c>
      <c r="G26" s="69" t="s">
        <v>259</v>
      </c>
      <c r="H26" s="6" t="s">
        <v>128</v>
      </c>
      <c r="I26" s="6" t="s">
        <v>204</v>
      </c>
      <c r="J26" s="11" t="s">
        <v>438</v>
      </c>
      <c r="K26" s="11" t="s">
        <v>369</v>
      </c>
    </row>
    <row r="27" spans="1:11" ht="71.25" x14ac:dyDescent="0.25">
      <c r="A27" s="10"/>
      <c r="B27" s="10"/>
      <c r="C27" s="10" t="s">
        <v>45</v>
      </c>
      <c r="D27" s="10" t="s">
        <v>97</v>
      </c>
      <c r="E27" s="6" t="s">
        <v>483</v>
      </c>
      <c r="F27" s="67" t="s">
        <v>251</v>
      </c>
      <c r="G27" s="69" t="s">
        <v>270</v>
      </c>
      <c r="H27" s="6" t="s">
        <v>126</v>
      </c>
      <c r="I27" s="6" t="s">
        <v>199</v>
      </c>
      <c r="J27" s="11" t="s">
        <v>439</v>
      </c>
      <c r="K27" s="11" t="s">
        <v>370</v>
      </c>
    </row>
    <row r="28" spans="1:11" ht="90" x14ac:dyDescent="0.25">
      <c r="A28" s="10"/>
      <c r="B28" s="10"/>
      <c r="C28" s="10" t="s">
        <v>47</v>
      </c>
      <c r="D28" s="10" t="s">
        <v>98</v>
      </c>
      <c r="E28" s="6" t="s">
        <v>484</v>
      </c>
      <c r="F28" s="67" t="s">
        <v>665</v>
      </c>
      <c r="G28" s="69" t="s">
        <v>335</v>
      </c>
      <c r="H28" s="6" t="s">
        <v>131</v>
      </c>
      <c r="I28" s="6" t="s">
        <v>139</v>
      </c>
      <c r="J28" s="11" t="s">
        <v>558</v>
      </c>
      <c r="K28" s="11" t="s">
        <v>371</v>
      </c>
    </row>
    <row r="29" spans="1:11" ht="49.5" x14ac:dyDescent="0.25">
      <c r="A29" s="10"/>
      <c r="B29" s="10"/>
      <c r="C29" s="10" t="s">
        <v>48</v>
      </c>
      <c r="D29" s="10" t="s">
        <v>540</v>
      </c>
      <c r="E29" s="6" t="s">
        <v>539</v>
      </c>
      <c r="F29" s="68" t="s">
        <v>657</v>
      </c>
      <c r="G29" s="69" t="s">
        <v>309</v>
      </c>
      <c r="H29" s="6" t="s">
        <v>163</v>
      </c>
      <c r="I29" s="6" t="s">
        <v>134</v>
      </c>
      <c r="J29" s="11" t="s">
        <v>450</v>
      </c>
      <c r="K29" s="11" t="s">
        <v>372</v>
      </c>
    </row>
    <row r="30" spans="1:11" ht="99" x14ac:dyDescent="0.25">
      <c r="A30" s="10"/>
      <c r="B30" s="10"/>
      <c r="C30" s="10" t="s">
        <v>46</v>
      </c>
      <c r="D30" s="10" t="s">
        <v>542</v>
      </c>
      <c r="E30" s="6" t="s">
        <v>541</v>
      </c>
      <c r="F30" s="67" t="s">
        <v>655</v>
      </c>
      <c r="G30" s="69" t="s">
        <v>562</v>
      </c>
      <c r="H30" s="6" t="s">
        <v>122</v>
      </c>
      <c r="I30" s="6" t="s">
        <v>201</v>
      </c>
      <c r="J30" s="11" t="s">
        <v>440</v>
      </c>
      <c r="K30" s="11" t="s">
        <v>373</v>
      </c>
    </row>
    <row r="31" spans="1:11" ht="135" x14ac:dyDescent="0.25">
      <c r="A31" s="10"/>
      <c r="B31" s="10"/>
      <c r="C31" s="10" t="s">
        <v>49</v>
      </c>
      <c r="D31" s="10" t="s">
        <v>544</v>
      </c>
      <c r="E31" s="6" t="s">
        <v>543</v>
      </c>
      <c r="F31" s="67" t="s">
        <v>285</v>
      </c>
      <c r="G31" s="69" t="s">
        <v>311</v>
      </c>
      <c r="H31" s="6" t="s">
        <v>187</v>
      </c>
      <c r="I31" s="6" t="s">
        <v>149</v>
      </c>
      <c r="J31" s="11" t="s">
        <v>441</v>
      </c>
      <c r="K31" s="11" t="s">
        <v>374</v>
      </c>
    </row>
    <row r="32" spans="1:11" ht="75" x14ac:dyDescent="0.25">
      <c r="A32" s="10"/>
      <c r="B32" s="10"/>
      <c r="C32" s="10" t="s">
        <v>50</v>
      </c>
      <c r="D32" s="10" t="s">
        <v>546</v>
      </c>
      <c r="E32" s="6" t="s">
        <v>545</v>
      </c>
      <c r="F32" s="68" t="s">
        <v>574</v>
      </c>
      <c r="G32" s="69" t="s">
        <v>333</v>
      </c>
      <c r="H32" s="6" t="s">
        <v>184</v>
      </c>
      <c r="I32" s="6" t="s">
        <v>119</v>
      </c>
      <c r="J32" s="11" t="s">
        <v>215</v>
      </c>
      <c r="K32" s="11" t="s">
        <v>375</v>
      </c>
    </row>
    <row r="33" spans="1:11" ht="135" x14ac:dyDescent="0.25">
      <c r="A33" s="10"/>
      <c r="B33" s="10"/>
      <c r="C33" s="10" t="s">
        <v>34</v>
      </c>
      <c r="D33" s="10" t="s">
        <v>99</v>
      </c>
      <c r="E33" s="6" t="s">
        <v>485</v>
      </c>
      <c r="F33" s="67" t="s">
        <v>213</v>
      </c>
      <c r="G33" s="69" t="s">
        <v>310</v>
      </c>
      <c r="H33" s="6" t="s">
        <v>190</v>
      </c>
      <c r="I33" s="6" t="s">
        <v>133</v>
      </c>
      <c r="J33" s="11" t="s">
        <v>442</v>
      </c>
      <c r="K33" s="11" t="s">
        <v>376</v>
      </c>
    </row>
    <row r="34" spans="1:11" ht="60" x14ac:dyDescent="0.25">
      <c r="A34" s="10"/>
      <c r="B34" s="10"/>
      <c r="C34" s="10" t="s">
        <v>51</v>
      </c>
      <c r="D34" s="10" t="s">
        <v>100</v>
      </c>
      <c r="E34" s="6" t="s">
        <v>486</v>
      </c>
      <c r="F34" s="68" t="s">
        <v>575</v>
      </c>
      <c r="G34" s="69" t="s">
        <v>136</v>
      </c>
      <c r="H34" s="6" t="s">
        <v>177</v>
      </c>
      <c r="I34" s="6" t="s">
        <v>118</v>
      </c>
      <c r="J34" s="11" t="s">
        <v>443</v>
      </c>
      <c r="K34" s="11" t="s">
        <v>377</v>
      </c>
    </row>
    <row r="35" spans="1:11" ht="60" x14ac:dyDescent="0.25">
      <c r="A35" s="10"/>
      <c r="C35" s="10" t="s">
        <v>52</v>
      </c>
      <c r="D35" s="10" t="s">
        <v>101</v>
      </c>
      <c r="E35" s="6" t="s">
        <v>487</v>
      </c>
      <c r="F35" s="68" t="s">
        <v>571</v>
      </c>
      <c r="G35" s="69" t="s">
        <v>291</v>
      </c>
      <c r="H35" s="6" t="s">
        <v>193</v>
      </c>
      <c r="I35" s="6" t="s">
        <v>151</v>
      </c>
      <c r="J35" s="11" t="s">
        <v>444</v>
      </c>
      <c r="K35" s="11" t="s">
        <v>378</v>
      </c>
    </row>
    <row r="36" spans="1:11" ht="82.5" x14ac:dyDescent="0.25">
      <c r="A36" s="10"/>
      <c r="B36" s="10"/>
      <c r="C36" s="10" t="s">
        <v>53</v>
      </c>
      <c r="D36" s="10" t="s">
        <v>556</v>
      </c>
      <c r="E36" s="6" t="s">
        <v>553</v>
      </c>
      <c r="F36" s="68" t="s">
        <v>570</v>
      </c>
      <c r="G36" s="69" t="s">
        <v>243</v>
      </c>
      <c r="H36" s="6" t="s">
        <v>178</v>
      </c>
      <c r="I36" s="6" t="s">
        <v>209</v>
      </c>
      <c r="J36" s="11" t="s">
        <v>445</v>
      </c>
      <c r="K36" s="11" t="s">
        <v>379</v>
      </c>
    </row>
    <row r="37" spans="1:11" ht="105" x14ac:dyDescent="0.25">
      <c r="A37" s="10"/>
      <c r="C37" s="10" t="s">
        <v>54</v>
      </c>
      <c r="D37" s="10" t="s">
        <v>102</v>
      </c>
      <c r="E37" s="6" t="s">
        <v>488</v>
      </c>
      <c r="F37" s="68" t="s">
        <v>572</v>
      </c>
      <c r="G37" s="69" t="s">
        <v>312</v>
      </c>
      <c r="H37" s="6" t="s">
        <v>172</v>
      </c>
      <c r="I37" s="6" t="s">
        <v>152</v>
      </c>
      <c r="J37" s="11" t="s">
        <v>446</v>
      </c>
      <c r="K37" s="11" t="s">
        <v>380</v>
      </c>
    </row>
    <row r="38" spans="1:11" ht="82.5" x14ac:dyDescent="0.25">
      <c r="A38" s="10"/>
      <c r="B38" s="10"/>
      <c r="C38" s="10" t="s">
        <v>55</v>
      </c>
      <c r="D38" s="10" t="s">
        <v>103</v>
      </c>
      <c r="E38" s="6" t="s">
        <v>489</v>
      </c>
      <c r="F38" s="68" t="s">
        <v>569</v>
      </c>
      <c r="G38" s="76" t="s">
        <v>682</v>
      </c>
      <c r="H38" s="6" t="s">
        <v>172</v>
      </c>
      <c r="I38" s="6" t="s">
        <v>153</v>
      </c>
      <c r="J38" s="11" t="s">
        <v>447</v>
      </c>
      <c r="K38" s="11" t="s">
        <v>381</v>
      </c>
    </row>
    <row r="39" spans="1:11" ht="99" x14ac:dyDescent="0.25">
      <c r="A39" s="10"/>
      <c r="B39" s="10"/>
      <c r="C39" s="10" t="s">
        <v>56</v>
      </c>
      <c r="D39" s="10" t="s">
        <v>104</v>
      </c>
      <c r="E39" s="6" t="s">
        <v>490</v>
      </c>
      <c r="F39" s="68" t="s">
        <v>573</v>
      </c>
      <c r="G39" s="69" t="s">
        <v>235</v>
      </c>
      <c r="H39" s="6" t="s">
        <v>113</v>
      </c>
      <c r="I39" s="6" t="s">
        <v>208</v>
      </c>
      <c r="J39" s="11"/>
      <c r="K39" s="11" t="s">
        <v>382</v>
      </c>
    </row>
    <row r="40" spans="1:11" ht="82.5" x14ac:dyDescent="0.25">
      <c r="A40" s="10"/>
      <c r="B40" s="10"/>
      <c r="C40" s="10" t="s">
        <v>57</v>
      </c>
      <c r="D40" s="10" t="s">
        <v>105</v>
      </c>
      <c r="E40" s="6" t="s">
        <v>491</v>
      </c>
      <c r="F40" s="67" t="s">
        <v>74</v>
      </c>
      <c r="G40" s="69" t="s">
        <v>588</v>
      </c>
      <c r="H40" s="6" t="s">
        <v>161</v>
      </c>
      <c r="J40" s="11"/>
      <c r="K40" s="11" t="s">
        <v>383</v>
      </c>
    </row>
    <row r="41" spans="1:11" ht="66" x14ac:dyDescent="0.25">
      <c r="A41" s="10"/>
      <c r="B41" s="10"/>
      <c r="C41" s="10" t="s">
        <v>58</v>
      </c>
      <c r="D41" s="10" t="s">
        <v>106</v>
      </c>
      <c r="E41" s="6" t="s">
        <v>492</v>
      </c>
      <c r="F41" s="67" t="s">
        <v>683</v>
      </c>
      <c r="G41" s="69" t="s">
        <v>263</v>
      </c>
      <c r="H41" s="6" t="s">
        <v>127</v>
      </c>
      <c r="J41" s="11"/>
      <c r="K41" s="11" t="s">
        <v>384</v>
      </c>
    </row>
    <row r="42" spans="1:11" ht="99" x14ac:dyDescent="0.25">
      <c r="A42" s="10"/>
      <c r="B42" s="10"/>
      <c r="C42" s="10" t="s">
        <v>59</v>
      </c>
      <c r="D42" s="10" t="s">
        <v>549</v>
      </c>
      <c r="E42" s="6" t="s">
        <v>548</v>
      </c>
      <c r="F42" s="67" t="s">
        <v>552</v>
      </c>
      <c r="G42" s="69" t="s">
        <v>266</v>
      </c>
      <c r="H42" s="6" t="s">
        <v>148</v>
      </c>
      <c r="J42" s="11"/>
      <c r="K42" s="11" t="s">
        <v>385</v>
      </c>
    </row>
    <row r="43" spans="1:11" ht="66" x14ac:dyDescent="0.25">
      <c r="A43" s="10"/>
      <c r="B43" s="10"/>
      <c r="C43" s="10" t="s">
        <v>60</v>
      </c>
      <c r="D43" s="10" t="s">
        <v>557</v>
      </c>
      <c r="E43" s="6" t="s">
        <v>547</v>
      </c>
      <c r="F43" s="67" t="s">
        <v>107</v>
      </c>
      <c r="G43" s="69" t="s">
        <v>313</v>
      </c>
      <c r="H43" s="6" t="s">
        <v>183</v>
      </c>
      <c r="J43" s="11"/>
      <c r="K43" s="11" t="s">
        <v>386</v>
      </c>
    </row>
    <row r="44" spans="1:11" ht="49.5" x14ac:dyDescent="0.25">
      <c r="A44" s="10"/>
      <c r="B44" s="10"/>
      <c r="C44" s="10" t="s">
        <v>61</v>
      </c>
      <c r="D44" s="10" t="s">
        <v>687</v>
      </c>
      <c r="E44" s="6" t="s">
        <v>493</v>
      </c>
      <c r="F44" s="67" t="s">
        <v>551</v>
      </c>
      <c r="G44" s="69" t="s">
        <v>217</v>
      </c>
      <c r="H44" s="6" t="s">
        <v>117</v>
      </c>
      <c r="J44" s="11"/>
      <c r="K44" s="11" t="s">
        <v>298</v>
      </c>
    </row>
    <row r="45" spans="1:11" ht="66" x14ac:dyDescent="0.25">
      <c r="A45" s="10"/>
      <c r="B45" s="10"/>
      <c r="C45" s="10" t="s">
        <v>62</v>
      </c>
      <c r="D45" s="10" t="s">
        <v>107</v>
      </c>
      <c r="E45" s="6" t="s">
        <v>550</v>
      </c>
      <c r="F45" s="68" t="s">
        <v>596</v>
      </c>
      <c r="G45" s="69" t="s">
        <v>216</v>
      </c>
      <c r="H45" s="6" t="s">
        <v>179</v>
      </c>
      <c r="J45" s="11"/>
      <c r="K45" s="11" t="s">
        <v>387</v>
      </c>
    </row>
    <row r="46" spans="1:11" ht="66" x14ac:dyDescent="0.25">
      <c r="A46" s="10"/>
      <c r="B46" s="10"/>
      <c r="C46" s="10" t="s">
        <v>63</v>
      </c>
      <c r="D46" s="10" t="s">
        <v>551</v>
      </c>
      <c r="F46" s="67" t="s">
        <v>229</v>
      </c>
      <c r="G46" s="69" t="s">
        <v>498</v>
      </c>
      <c r="H46" s="6" t="s">
        <v>181</v>
      </c>
      <c r="J46" s="11"/>
      <c r="K46" s="11" t="s">
        <v>388</v>
      </c>
    </row>
    <row r="47" spans="1:11" ht="66" x14ac:dyDescent="0.25">
      <c r="A47" s="10"/>
      <c r="B47" s="10"/>
      <c r="C47" s="10" t="s">
        <v>452</v>
      </c>
      <c r="F47" s="67" t="s">
        <v>240</v>
      </c>
      <c r="G47" s="69" t="s">
        <v>326</v>
      </c>
      <c r="H47" s="6" t="s">
        <v>189</v>
      </c>
      <c r="J47" s="11"/>
      <c r="K47" s="11" t="s">
        <v>389</v>
      </c>
    </row>
    <row r="48" spans="1:11" ht="82.5" x14ac:dyDescent="0.25">
      <c r="A48" s="10"/>
      <c r="B48" s="10"/>
      <c r="C48" s="10" t="s">
        <v>453</v>
      </c>
      <c r="F48" s="67" t="s">
        <v>256</v>
      </c>
      <c r="G48" s="69" t="s">
        <v>587</v>
      </c>
      <c r="H48" s="6" t="s">
        <v>180</v>
      </c>
      <c r="J48" s="11"/>
      <c r="K48" s="11" t="s">
        <v>390</v>
      </c>
    </row>
    <row r="49" spans="3:11" ht="49.5" x14ac:dyDescent="0.25">
      <c r="C49" s="6" t="s">
        <v>454</v>
      </c>
      <c r="F49" s="67" t="s">
        <v>278</v>
      </c>
      <c r="G49" s="69" t="s">
        <v>589</v>
      </c>
      <c r="H49" s="6" t="s">
        <v>169</v>
      </c>
      <c r="J49" s="11"/>
      <c r="K49" s="11" t="s">
        <v>391</v>
      </c>
    </row>
    <row r="50" spans="3:11" ht="49.5" x14ac:dyDescent="0.25">
      <c r="F50" s="67" t="s">
        <v>230</v>
      </c>
      <c r="G50" s="69" t="s">
        <v>295</v>
      </c>
      <c r="H50" s="6" t="s">
        <v>145</v>
      </c>
      <c r="J50" s="11"/>
      <c r="K50" s="11" t="s">
        <v>392</v>
      </c>
    </row>
    <row r="51" spans="3:11" ht="66" x14ac:dyDescent="0.25">
      <c r="F51" s="67" t="s">
        <v>245</v>
      </c>
      <c r="G51" s="69" t="s">
        <v>233</v>
      </c>
      <c r="H51" s="6" t="s">
        <v>166</v>
      </c>
      <c r="J51" s="11"/>
      <c r="K51" s="11" t="s">
        <v>393</v>
      </c>
    </row>
    <row r="52" spans="3:11" ht="82.5" x14ac:dyDescent="0.25">
      <c r="F52" s="67" t="s">
        <v>277</v>
      </c>
      <c r="G52" s="69" t="s">
        <v>314</v>
      </c>
      <c r="H52" s="6" t="s">
        <v>138</v>
      </c>
      <c r="J52" s="11"/>
      <c r="K52" s="11" t="s">
        <v>394</v>
      </c>
    </row>
    <row r="53" spans="3:11" ht="66" x14ac:dyDescent="0.25">
      <c r="F53" s="67" t="s">
        <v>296</v>
      </c>
      <c r="G53" s="69" t="s">
        <v>232</v>
      </c>
      <c r="H53" s="6" t="s">
        <v>170</v>
      </c>
      <c r="J53" s="11"/>
      <c r="K53" s="11" t="s">
        <v>395</v>
      </c>
    </row>
    <row r="54" spans="3:11" ht="105" x14ac:dyDescent="0.25">
      <c r="F54" s="67" t="s">
        <v>329</v>
      </c>
      <c r="G54" s="69" t="s">
        <v>315</v>
      </c>
      <c r="H54" s="6" t="s">
        <v>132</v>
      </c>
      <c r="J54" s="11"/>
      <c r="K54" s="11" t="s">
        <v>396</v>
      </c>
    </row>
    <row r="55" spans="3:11" ht="49.5" x14ac:dyDescent="0.25">
      <c r="F55" s="67" t="s">
        <v>666</v>
      </c>
      <c r="G55" s="69" t="s">
        <v>316</v>
      </c>
      <c r="H55" s="6" t="s">
        <v>197</v>
      </c>
      <c r="J55" s="11"/>
      <c r="K55" s="11" t="s">
        <v>397</v>
      </c>
    </row>
    <row r="56" spans="3:11" ht="66" x14ac:dyDescent="0.25">
      <c r="F56" s="67" t="s">
        <v>129</v>
      </c>
      <c r="G56" s="69" t="s">
        <v>294</v>
      </c>
      <c r="H56" s="6" t="s">
        <v>123</v>
      </c>
      <c r="J56" s="11"/>
      <c r="K56" s="11" t="s">
        <v>398</v>
      </c>
    </row>
    <row r="57" spans="3:11" ht="33" x14ac:dyDescent="0.25">
      <c r="F57" s="67" t="s">
        <v>658</v>
      </c>
      <c r="G57" s="69" t="s">
        <v>336</v>
      </c>
      <c r="H57" s="6" t="s">
        <v>162</v>
      </c>
      <c r="J57" s="11"/>
      <c r="K57" s="11" t="s">
        <v>399</v>
      </c>
    </row>
    <row r="58" spans="3:11" ht="99" x14ac:dyDescent="0.25">
      <c r="F58" s="67" t="s">
        <v>76</v>
      </c>
      <c r="G58" s="69" t="s">
        <v>337</v>
      </c>
      <c r="J58" s="11"/>
      <c r="K58" s="11" t="s">
        <v>400</v>
      </c>
    </row>
    <row r="59" spans="3:11" ht="82.5" x14ac:dyDescent="0.25">
      <c r="F59" s="67" t="s">
        <v>77</v>
      </c>
      <c r="G59" s="69" t="s">
        <v>317</v>
      </c>
      <c r="J59" s="14"/>
      <c r="K59" s="11" t="s">
        <v>401</v>
      </c>
    </row>
    <row r="60" spans="3:11" ht="82.5" x14ac:dyDescent="0.25">
      <c r="F60" s="67" t="s">
        <v>78</v>
      </c>
      <c r="G60" s="69" t="s">
        <v>580</v>
      </c>
      <c r="J60" s="11"/>
      <c r="K60" s="14" t="s">
        <v>402</v>
      </c>
    </row>
    <row r="61" spans="3:11" ht="49.5" x14ac:dyDescent="0.25">
      <c r="C61" s="10"/>
      <c r="F61" s="67" t="s">
        <v>667</v>
      </c>
      <c r="G61" s="69" t="s">
        <v>581</v>
      </c>
      <c r="J61" s="11"/>
      <c r="K61" s="11" t="s">
        <v>403</v>
      </c>
    </row>
    <row r="62" spans="3:11" ht="49.5" x14ac:dyDescent="0.25">
      <c r="C62" s="10"/>
      <c r="F62" s="67" t="s">
        <v>88</v>
      </c>
      <c r="G62" s="69" t="s">
        <v>563</v>
      </c>
      <c r="J62" s="11"/>
      <c r="K62" s="11" t="s">
        <v>404</v>
      </c>
    </row>
    <row r="63" spans="3:11" ht="132" x14ac:dyDescent="0.25">
      <c r="F63" s="67" t="s">
        <v>89</v>
      </c>
      <c r="G63" s="69" t="s">
        <v>499</v>
      </c>
      <c r="J63" s="11"/>
      <c r="K63" s="11" t="s">
        <v>405</v>
      </c>
    </row>
    <row r="64" spans="3:11" ht="99" x14ac:dyDescent="0.25">
      <c r="F64" s="67" t="s">
        <v>90</v>
      </c>
      <c r="G64" s="69" t="s">
        <v>567</v>
      </c>
      <c r="J64" s="11"/>
      <c r="K64" s="11" t="s">
        <v>406</v>
      </c>
    </row>
    <row r="65" spans="6:11" ht="99" x14ac:dyDescent="0.25">
      <c r="F65" s="67" t="s">
        <v>91</v>
      </c>
      <c r="G65" s="69" t="s">
        <v>673</v>
      </c>
      <c r="J65" s="11"/>
      <c r="K65" s="11" t="s">
        <v>407</v>
      </c>
    </row>
    <row r="66" spans="6:11" ht="49.5" x14ac:dyDescent="0.25">
      <c r="F66" s="67" t="s">
        <v>80</v>
      </c>
      <c r="G66" s="69" t="s">
        <v>279</v>
      </c>
      <c r="J66" s="11"/>
      <c r="K66" s="11" t="s">
        <v>408</v>
      </c>
    </row>
    <row r="67" spans="6:11" ht="99" x14ac:dyDescent="0.25">
      <c r="F67" s="67" t="s">
        <v>81</v>
      </c>
      <c r="G67" s="69" t="s">
        <v>120</v>
      </c>
      <c r="J67" s="11"/>
      <c r="K67" s="11" t="s">
        <v>409</v>
      </c>
    </row>
    <row r="68" spans="6:11" ht="49.5" x14ac:dyDescent="0.25">
      <c r="F68" s="67" t="s">
        <v>82</v>
      </c>
      <c r="G68" s="69" t="s">
        <v>318</v>
      </c>
      <c r="J68" s="11"/>
      <c r="K68" s="11" t="s">
        <v>410</v>
      </c>
    </row>
    <row r="69" spans="6:11" ht="99" x14ac:dyDescent="0.2">
      <c r="F69" s="67" t="s">
        <v>83</v>
      </c>
      <c r="G69" s="69" t="s">
        <v>246</v>
      </c>
      <c r="J69" s="11"/>
      <c r="K69" s="15" t="s">
        <v>585</v>
      </c>
    </row>
    <row r="70" spans="6:11" ht="82.5" x14ac:dyDescent="0.25">
      <c r="F70" s="67" t="s">
        <v>84</v>
      </c>
      <c r="G70" s="69" t="s">
        <v>220</v>
      </c>
      <c r="J70" s="11"/>
      <c r="K70" s="11" t="s">
        <v>411</v>
      </c>
    </row>
    <row r="71" spans="6:11" ht="115.5" x14ac:dyDescent="0.25">
      <c r="F71" s="67" t="s">
        <v>85</v>
      </c>
      <c r="G71" s="69" t="s">
        <v>590</v>
      </c>
      <c r="J71" s="11"/>
      <c r="K71" s="11" t="s">
        <v>412</v>
      </c>
    </row>
    <row r="72" spans="6:11" ht="165" x14ac:dyDescent="0.25">
      <c r="F72" s="67" t="s">
        <v>86</v>
      </c>
      <c r="G72" s="69" t="s">
        <v>221</v>
      </c>
      <c r="J72" s="11"/>
      <c r="K72" s="11" t="s">
        <v>413</v>
      </c>
    </row>
    <row r="73" spans="6:11" ht="49.5" x14ac:dyDescent="0.25">
      <c r="F73" s="67" t="s">
        <v>87</v>
      </c>
      <c r="G73" s="69" t="s">
        <v>319</v>
      </c>
      <c r="J73" s="11"/>
      <c r="K73" s="11" t="s">
        <v>414</v>
      </c>
    </row>
    <row r="74" spans="6:11" ht="132" x14ac:dyDescent="0.25">
      <c r="F74" s="67" t="s">
        <v>668</v>
      </c>
      <c r="G74" s="69" t="s">
        <v>327</v>
      </c>
      <c r="J74" s="11"/>
      <c r="K74" s="11" t="s">
        <v>415</v>
      </c>
    </row>
    <row r="75" spans="6:11" ht="115.5" x14ac:dyDescent="0.25">
      <c r="F75" s="67" t="s">
        <v>93</v>
      </c>
      <c r="G75" s="69" t="s">
        <v>674</v>
      </c>
      <c r="J75" s="11"/>
      <c r="K75" s="11" t="s">
        <v>416</v>
      </c>
    </row>
    <row r="76" spans="6:11" ht="132" x14ac:dyDescent="0.25">
      <c r="F76" s="67" t="s">
        <v>94</v>
      </c>
      <c r="G76" s="69" t="s">
        <v>224</v>
      </c>
      <c r="J76" s="11"/>
      <c r="K76" s="11" t="s">
        <v>417</v>
      </c>
    </row>
    <row r="77" spans="6:11" ht="181.5" x14ac:dyDescent="0.25">
      <c r="F77" s="67" t="s">
        <v>95</v>
      </c>
      <c r="G77" s="69" t="s">
        <v>239</v>
      </c>
      <c r="J77" s="11"/>
      <c r="K77" s="11" t="s">
        <v>418</v>
      </c>
    </row>
    <row r="78" spans="6:11" ht="99" x14ac:dyDescent="0.25">
      <c r="F78" s="67" t="s">
        <v>96</v>
      </c>
      <c r="G78" s="69" t="s">
        <v>223</v>
      </c>
      <c r="K78" s="11" t="s">
        <v>419</v>
      </c>
    </row>
    <row r="79" spans="6:11" ht="231" x14ac:dyDescent="0.25">
      <c r="F79" s="67" t="s">
        <v>97</v>
      </c>
      <c r="G79" s="69" t="s">
        <v>260</v>
      </c>
      <c r="K79" s="11" t="s">
        <v>342</v>
      </c>
    </row>
    <row r="80" spans="6:11" ht="148.5" x14ac:dyDescent="0.25">
      <c r="F80" s="67" t="s">
        <v>98</v>
      </c>
      <c r="G80" s="69" t="s">
        <v>685</v>
      </c>
    </row>
    <row r="81" spans="6:7" ht="82.5" x14ac:dyDescent="0.25">
      <c r="F81" s="67" t="s">
        <v>540</v>
      </c>
      <c r="G81" s="69" t="s">
        <v>297</v>
      </c>
    </row>
    <row r="82" spans="6:7" ht="82.5" x14ac:dyDescent="0.25">
      <c r="F82" s="67" t="s">
        <v>669</v>
      </c>
      <c r="G82" s="69" t="s">
        <v>320</v>
      </c>
    </row>
    <row r="83" spans="6:7" ht="49.5" x14ac:dyDescent="0.25">
      <c r="F83" s="67" t="s">
        <v>592</v>
      </c>
      <c r="G83" s="69" t="s">
        <v>564</v>
      </c>
    </row>
    <row r="84" spans="6:7" ht="99" x14ac:dyDescent="0.25">
      <c r="F84" s="67" t="s">
        <v>659</v>
      </c>
      <c r="G84" s="69" t="s">
        <v>322</v>
      </c>
    </row>
    <row r="85" spans="6:7" ht="82.5" x14ac:dyDescent="0.25">
      <c r="F85" s="67" t="s">
        <v>656</v>
      </c>
      <c r="G85" s="69" t="s">
        <v>323</v>
      </c>
    </row>
    <row r="86" spans="6:7" ht="66" x14ac:dyDescent="0.25">
      <c r="F86" s="67" t="s">
        <v>496</v>
      </c>
      <c r="G86" s="69" t="s">
        <v>321</v>
      </c>
    </row>
    <row r="87" spans="6:7" ht="49.5" x14ac:dyDescent="0.25">
      <c r="F87" s="67" t="s">
        <v>165</v>
      </c>
      <c r="G87" s="69" t="s">
        <v>328</v>
      </c>
    </row>
    <row r="88" spans="6:7" ht="49.5" x14ac:dyDescent="0.25">
      <c r="F88" s="67" t="s">
        <v>226</v>
      </c>
      <c r="G88" s="69" t="s">
        <v>225</v>
      </c>
    </row>
    <row r="89" spans="6:7" ht="49.5" x14ac:dyDescent="0.25">
      <c r="F89" s="67" t="s">
        <v>272</v>
      </c>
      <c r="G89" s="69" t="s">
        <v>306</v>
      </c>
    </row>
    <row r="90" spans="6:7" ht="33" x14ac:dyDescent="0.25">
      <c r="F90" s="67" t="s">
        <v>597</v>
      </c>
      <c r="G90" s="69" t="s">
        <v>293</v>
      </c>
    </row>
    <row r="91" spans="6:7" ht="115.5" x14ac:dyDescent="0.25">
      <c r="F91" s="67" t="s">
        <v>214</v>
      </c>
      <c r="G91" s="69" t="s">
        <v>338</v>
      </c>
    </row>
    <row r="92" spans="6:7" ht="66" x14ac:dyDescent="0.25">
      <c r="F92" s="67" t="s">
        <v>175</v>
      </c>
      <c r="G92" s="69" t="s">
        <v>288</v>
      </c>
    </row>
    <row r="93" spans="6:7" ht="66" x14ac:dyDescent="0.25">
      <c r="F93" s="67" t="s">
        <v>174</v>
      </c>
      <c r="G93" s="69" t="s">
        <v>303</v>
      </c>
    </row>
    <row r="94" spans="6:7" ht="49.5" x14ac:dyDescent="0.25">
      <c r="F94" s="67" t="s">
        <v>241</v>
      </c>
      <c r="G94" s="69" t="s">
        <v>301</v>
      </c>
    </row>
    <row r="95" spans="6:7" ht="66" x14ac:dyDescent="0.25">
      <c r="F95" s="67" t="s">
        <v>591</v>
      </c>
      <c r="G95" s="69" t="s">
        <v>578</v>
      </c>
    </row>
    <row r="96" spans="6:7" ht="49.5" x14ac:dyDescent="0.25">
      <c r="F96" s="67" t="s">
        <v>302</v>
      </c>
      <c r="G96" s="69" t="s">
        <v>579</v>
      </c>
    </row>
    <row r="97" spans="4:7" ht="49.5" x14ac:dyDescent="0.25">
      <c r="F97" s="10"/>
      <c r="G97" s="69" t="s">
        <v>577</v>
      </c>
    </row>
    <row r="98" spans="4:7" ht="49.5" x14ac:dyDescent="0.25">
      <c r="F98" s="10"/>
      <c r="G98" s="69" t="s">
        <v>576</v>
      </c>
    </row>
    <row r="99" spans="4:7" ht="132" x14ac:dyDescent="0.25">
      <c r="F99" s="10"/>
      <c r="G99" s="69" t="s">
        <v>344</v>
      </c>
    </row>
    <row r="100" spans="4:7" ht="82.5" x14ac:dyDescent="0.25">
      <c r="F100" s="10"/>
      <c r="G100" s="69" t="s">
        <v>330</v>
      </c>
    </row>
    <row r="101" spans="4:7" ht="99" x14ac:dyDescent="0.25">
      <c r="F101" s="10"/>
      <c r="G101" s="69" t="s">
        <v>252</v>
      </c>
    </row>
    <row r="102" spans="4:7" ht="99" x14ac:dyDescent="0.25">
      <c r="F102" s="10"/>
      <c r="G102" s="69" t="s">
        <v>332</v>
      </c>
    </row>
    <row r="103" spans="4:7" ht="49.5" x14ac:dyDescent="0.25">
      <c r="F103" s="10"/>
      <c r="G103" s="69" t="s">
        <v>331</v>
      </c>
    </row>
    <row r="104" spans="4:7" ht="33" x14ac:dyDescent="0.25">
      <c r="F104" s="10"/>
      <c r="G104" s="69" t="s">
        <v>584</v>
      </c>
    </row>
    <row r="105" spans="4:7" ht="16.5" x14ac:dyDescent="0.25">
      <c r="F105" s="10"/>
      <c r="G105" s="69" t="s">
        <v>598</v>
      </c>
    </row>
    <row r="106" spans="4:7" ht="16.5" x14ac:dyDescent="0.25">
      <c r="F106" s="10"/>
      <c r="G106" s="69" t="s">
        <v>261</v>
      </c>
    </row>
    <row r="107" spans="4:7" ht="33" x14ac:dyDescent="0.25">
      <c r="F107" s="10"/>
      <c r="G107" s="69" t="s">
        <v>339</v>
      </c>
    </row>
    <row r="108" spans="4:7" ht="16.5" x14ac:dyDescent="0.25">
      <c r="F108" s="10"/>
      <c r="G108" s="69" t="s">
        <v>675</v>
      </c>
    </row>
    <row r="109" spans="4:7" ht="33" x14ac:dyDescent="0.2">
      <c r="D109" s="16"/>
      <c r="G109" s="69" t="s">
        <v>135</v>
      </c>
    </row>
    <row r="110" spans="4:7" ht="33" x14ac:dyDescent="0.2">
      <c r="D110" s="16"/>
      <c r="G110" s="69" t="s">
        <v>324</v>
      </c>
    </row>
    <row r="111" spans="4:7" ht="66" x14ac:dyDescent="0.2">
      <c r="D111" s="16"/>
      <c r="G111" s="69" t="s">
        <v>274</v>
      </c>
    </row>
    <row r="112" spans="4:7" ht="49.5" x14ac:dyDescent="0.25">
      <c r="G112" s="69" t="s">
        <v>280</v>
      </c>
    </row>
    <row r="113" spans="7:7" ht="82.5" x14ac:dyDescent="0.25">
      <c r="G113" s="69" t="s">
        <v>253</v>
      </c>
    </row>
    <row r="114" spans="7:7" ht="33" x14ac:dyDescent="0.25">
      <c r="G114" s="69" t="s">
        <v>268</v>
      </c>
    </row>
    <row r="115" spans="7:7" ht="66" x14ac:dyDescent="0.25">
      <c r="G115" s="69" t="s">
        <v>307</v>
      </c>
    </row>
    <row r="116" spans="7:7" ht="99" x14ac:dyDescent="0.25">
      <c r="G116" s="69" t="s">
        <v>582</v>
      </c>
    </row>
    <row r="117" spans="7:7" ht="33" x14ac:dyDescent="0.25">
      <c r="G117" s="69" t="s">
        <v>286</v>
      </c>
    </row>
    <row r="118" spans="7:7" ht="33" x14ac:dyDescent="0.25">
      <c r="G118" s="69" t="s">
        <v>583</v>
      </c>
    </row>
    <row r="119" spans="7:7" ht="16.5" x14ac:dyDescent="0.25">
      <c r="G119" s="69" t="s">
        <v>250</v>
      </c>
    </row>
    <row r="120" spans="7:7" ht="33" x14ac:dyDescent="0.25">
      <c r="G120" s="69" t="s">
        <v>500</v>
      </c>
    </row>
    <row r="121" spans="7:7" ht="99" x14ac:dyDescent="0.25">
      <c r="G121" s="69" t="s">
        <v>265</v>
      </c>
    </row>
    <row r="122" spans="7:7" ht="82.5" x14ac:dyDescent="0.25">
      <c r="G122" s="69" t="s">
        <v>593</v>
      </c>
    </row>
    <row r="123" spans="7:7" ht="82.5" x14ac:dyDescent="0.25">
      <c r="G123" s="69" t="s">
        <v>267</v>
      </c>
    </row>
    <row r="124" spans="7:7" ht="82.5" x14ac:dyDescent="0.25">
      <c r="G124" s="69" t="s">
        <v>275</v>
      </c>
    </row>
    <row r="125" spans="7:7" ht="66" x14ac:dyDescent="0.25">
      <c r="G125" s="69" t="s">
        <v>273</v>
      </c>
    </row>
    <row r="126" spans="7:7" ht="16.5" x14ac:dyDescent="0.25">
      <c r="G126" s="69" t="s">
        <v>298</v>
      </c>
    </row>
    <row r="127" spans="7:7" ht="16.5" x14ac:dyDescent="0.25">
      <c r="G127" s="69" t="s">
        <v>299</v>
      </c>
    </row>
    <row r="128" spans="7:7" ht="33" x14ac:dyDescent="0.25">
      <c r="G128" s="69" t="s">
        <v>676</v>
      </c>
    </row>
    <row r="129" spans="7:7" ht="16.5" x14ac:dyDescent="0.25">
      <c r="G129" s="69" t="s">
        <v>677</v>
      </c>
    </row>
    <row r="130" spans="7:7" ht="33" x14ac:dyDescent="0.25">
      <c r="G130" s="69" t="s">
        <v>501</v>
      </c>
    </row>
    <row r="131" spans="7:7" ht="16.5" x14ac:dyDescent="0.25">
      <c r="G131" s="69" t="s">
        <v>340</v>
      </c>
    </row>
    <row r="132" spans="7:7" ht="33" x14ac:dyDescent="0.25">
      <c r="G132" s="69" t="s">
        <v>305</v>
      </c>
    </row>
    <row r="133" spans="7:7" ht="33" x14ac:dyDescent="0.25">
      <c r="G133" s="69" t="s">
        <v>116</v>
      </c>
    </row>
    <row r="134" spans="7:7" ht="66" x14ac:dyDescent="0.25">
      <c r="G134" s="69" t="s">
        <v>568</v>
      </c>
    </row>
    <row r="135" spans="7:7" ht="49.5" x14ac:dyDescent="0.25">
      <c r="G135" s="69" t="s">
        <v>234</v>
      </c>
    </row>
    <row r="136" spans="7:7" ht="99" x14ac:dyDescent="0.25">
      <c r="G136" s="69" t="s">
        <v>287</v>
      </c>
    </row>
    <row r="137" spans="7:7" ht="16.5" x14ac:dyDescent="0.25">
      <c r="G137" s="69" t="s">
        <v>112</v>
      </c>
    </row>
    <row r="138" spans="7:7" ht="82.5" x14ac:dyDescent="0.25">
      <c r="G138" s="69" t="s">
        <v>284</v>
      </c>
    </row>
    <row r="139" spans="7:7" ht="115.5" x14ac:dyDescent="0.25">
      <c r="G139" s="69" t="s">
        <v>594</v>
      </c>
    </row>
    <row r="140" spans="7:7" ht="49.5" x14ac:dyDescent="0.25">
      <c r="G140" s="69" t="s">
        <v>595</v>
      </c>
    </row>
    <row r="141" spans="7:7" ht="82.5" x14ac:dyDescent="0.25">
      <c r="G141" s="69" t="s">
        <v>565</v>
      </c>
    </row>
    <row r="142" spans="7:7" ht="49.5" x14ac:dyDescent="0.25">
      <c r="G142" s="69" t="s">
        <v>255</v>
      </c>
    </row>
    <row r="143" spans="7:7" ht="33" x14ac:dyDescent="0.25">
      <c r="G143" s="69" t="s">
        <v>283</v>
      </c>
    </row>
    <row r="144" spans="7:7" ht="16.5" x14ac:dyDescent="0.25">
      <c r="G144" s="69" t="s">
        <v>290</v>
      </c>
    </row>
    <row r="145" spans="3:7" ht="49.5" x14ac:dyDescent="0.25">
      <c r="G145" s="69" t="s">
        <v>247</v>
      </c>
    </row>
    <row r="146" spans="3:7" ht="33" x14ac:dyDescent="0.25">
      <c r="G146" s="69" t="s">
        <v>244</v>
      </c>
    </row>
    <row r="147" spans="3:7" ht="33" x14ac:dyDescent="0.25">
      <c r="G147" s="69" t="s">
        <v>264</v>
      </c>
    </row>
    <row r="148" spans="3:7" ht="49.5" x14ac:dyDescent="0.25">
      <c r="G148" s="69" t="s">
        <v>237</v>
      </c>
    </row>
    <row r="149" spans="3:7" ht="33" x14ac:dyDescent="0.25">
      <c r="C149" s="6" t="s">
        <v>254</v>
      </c>
      <c r="G149" s="69" t="s">
        <v>236</v>
      </c>
    </row>
    <row r="150" spans="3:7" ht="33" x14ac:dyDescent="0.25">
      <c r="G150" s="69" t="s">
        <v>341</v>
      </c>
    </row>
    <row r="151" spans="3:7" ht="66" x14ac:dyDescent="0.25">
      <c r="G151" s="69" t="s">
        <v>686</v>
      </c>
    </row>
    <row r="152" spans="3:7" ht="82.5" x14ac:dyDescent="0.25">
      <c r="G152" s="70" t="s">
        <v>586</v>
      </c>
    </row>
    <row r="153" spans="3:7" ht="33" x14ac:dyDescent="0.25">
      <c r="G153" s="69" t="s">
        <v>164</v>
      </c>
    </row>
    <row r="154" spans="3:7" ht="33" x14ac:dyDescent="0.25">
      <c r="G154" s="69" t="s">
        <v>304</v>
      </c>
    </row>
    <row r="155" spans="3:7" ht="66" x14ac:dyDescent="0.25">
      <c r="G155" s="69" t="s">
        <v>242</v>
      </c>
    </row>
    <row r="156" spans="3:7" ht="33" x14ac:dyDescent="0.25">
      <c r="G156" s="69" t="s">
        <v>219</v>
      </c>
    </row>
    <row r="157" spans="3:7" ht="33" x14ac:dyDescent="0.25">
      <c r="G157" s="69" t="s">
        <v>502</v>
      </c>
    </row>
    <row r="158" spans="3:7" ht="16.5" x14ac:dyDescent="0.25">
      <c r="G158" s="69" t="s">
        <v>342</v>
      </c>
    </row>
    <row r="159" spans="3:7" ht="33" x14ac:dyDescent="0.25">
      <c r="G159" s="77" t="s">
        <v>343</v>
      </c>
    </row>
    <row r="160" spans="3:7" x14ac:dyDescent="0.25">
      <c r="G160" s="8"/>
    </row>
    <row r="161" spans="7:7" x14ac:dyDescent="0.25">
      <c r="G161" s="8"/>
    </row>
    <row r="162" spans="7:7" x14ac:dyDescent="0.25">
      <c r="G162" s="17"/>
    </row>
    <row r="163" spans="7:7" x14ac:dyDescent="0.25">
      <c r="G163" s="17"/>
    </row>
    <row r="164" spans="7:7" x14ac:dyDescent="0.25">
      <c r="G164" s="8"/>
    </row>
    <row r="165" spans="7:7" x14ac:dyDescent="0.25">
      <c r="G165" s="8"/>
    </row>
    <row r="166" spans="7:7" x14ac:dyDescent="0.25">
      <c r="G166" s="8"/>
    </row>
    <row r="167" spans="7:7" x14ac:dyDescent="0.25">
      <c r="G167" s="8"/>
    </row>
    <row r="169" spans="7:7" x14ac:dyDescent="0.25">
      <c r="G169" s="8"/>
    </row>
  </sheetData>
  <sheetProtection selectLockedCells="1" selectUnlockedCells="1"/>
  <sortState xmlns:xlrd2="http://schemas.microsoft.com/office/spreadsheetml/2017/richdata2" ref="F3:F96">
    <sortCondition ref="F3"/>
  </sortState>
  <mergeCells count="1">
    <mergeCell ref="F1:G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
    <tabColor theme="8" tint="-0.249977111117893"/>
  </sheetPr>
  <dimension ref="A1:BV168"/>
  <sheetViews>
    <sheetView topLeftCell="A10" zoomScale="90" zoomScaleNormal="90" workbookViewId="0">
      <selection activeCell="C14" sqref="C14"/>
    </sheetView>
  </sheetViews>
  <sheetFormatPr baseColWidth="10" defaultRowHeight="15" x14ac:dyDescent="0.25"/>
  <cols>
    <col min="1" max="1" width="13.85546875" style="18" customWidth="1"/>
    <col min="2" max="2" width="19.85546875" style="18" customWidth="1"/>
    <col min="3" max="3" width="34.7109375" style="18" customWidth="1"/>
    <col min="4" max="5" width="38" style="18" customWidth="1"/>
    <col min="6" max="9" width="13.85546875" style="18" customWidth="1"/>
    <col min="10" max="10" width="31.42578125" style="18" customWidth="1"/>
    <col min="11" max="11" width="11" style="18" customWidth="1"/>
    <col min="12" max="12" width="27.140625" style="18" customWidth="1"/>
    <col min="13" max="13" width="22.5703125" style="18" customWidth="1"/>
    <col min="14" max="15" width="17.140625" style="18" customWidth="1"/>
    <col min="16" max="16384" width="11.42578125" style="18"/>
  </cols>
  <sheetData>
    <row r="1" spans="1:74" s="3" customFormat="1" ht="60" x14ac:dyDescent="0.25">
      <c r="A1" s="1" t="str">
        <f>'Listas Desplegables'!A1</f>
        <v>PHVM</v>
      </c>
      <c r="B1" s="1" t="str">
        <f>'Listas Desplegables'!B1</f>
        <v>Tipo de proceso</v>
      </c>
      <c r="C1" s="1" t="str">
        <f>'Listas Desplegables'!C1</f>
        <v>Área o Dependencia</v>
      </c>
      <c r="D1" s="1" t="str">
        <f>'Listas Desplegables'!D1</f>
        <v>Procesos</v>
      </c>
      <c r="E1" s="1" t="str">
        <f>'Listas Desplegables'!E1</f>
        <v>Código de Procesos</v>
      </c>
      <c r="F1" s="1" t="str">
        <f>'Listas Desplegables'!F1</f>
        <v>Proveedores y Destinatarios</v>
      </c>
      <c r="G1" s="1">
        <f>'Listas Desplegables'!G1</f>
        <v>0</v>
      </c>
      <c r="H1" s="1" t="e">
        <f>'Listas Desplegables'!#REF!</f>
        <v>#REF!</v>
      </c>
      <c r="I1" s="1" t="e">
        <f>'Listas Desplegables'!#REF!</f>
        <v>#REF!</v>
      </c>
      <c r="J1" s="1" t="str">
        <f>'Listas Desplegables'!H1</f>
        <v>Entradas</v>
      </c>
      <c r="K1" s="1" t="str">
        <f>'Listas Desplegables'!I1</f>
        <v>Salidas</v>
      </c>
      <c r="L1" s="1" t="str">
        <f>'Listas Desplegables'!J1</f>
        <v>Líder del proceso</v>
      </c>
      <c r="M1" s="1" t="str">
        <f>'Listas Desplegables'!K1</f>
        <v>Aplicativo</v>
      </c>
      <c r="N1" s="1" t="str">
        <f>'Listas Desplegables'!L1</f>
        <v>Estado en SUIT</v>
      </c>
      <c r="O1" s="1" t="str">
        <f>'Listas Desplegables'!M1</f>
        <v>Tipos de Productos</v>
      </c>
      <c r="P1" s="1" t="str">
        <f>'Listas Desplegables'!N1</f>
        <v>Trámites u OPA</v>
      </c>
    </row>
    <row r="2" spans="1:74" ht="42.75" x14ac:dyDescent="0.25">
      <c r="A2" s="10" t="str">
        <f>'Listas Desplegables'!A2</f>
        <v>Seleccione una opción</v>
      </c>
      <c r="B2" s="10" t="str">
        <f>'Listas Desplegables'!B2</f>
        <v>Seleccione una opción</v>
      </c>
      <c r="C2" s="10" t="str">
        <f>'Listas Desplegables'!C2</f>
        <v>Seleccione una opción</v>
      </c>
      <c r="D2" s="10" t="str">
        <f>'Listas Desplegables'!D2</f>
        <v>Seleccione una opción</v>
      </c>
      <c r="E2" s="10" t="str">
        <f>'Listas Desplegables'!E2</f>
        <v>Seleccione una opción</v>
      </c>
      <c r="F2" s="10" t="str">
        <f>'Listas Desplegables'!F2</f>
        <v>Internos</v>
      </c>
      <c r="G2" s="10" t="str">
        <f>'Listas Desplegables'!G2</f>
        <v>Externos</v>
      </c>
      <c r="H2" s="10" t="e">
        <f>'Listas Desplegables'!#REF!</f>
        <v>#REF!</v>
      </c>
      <c r="I2" s="10" t="e">
        <f>'Listas Desplegables'!#REF!</f>
        <v>#REF!</v>
      </c>
      <c r="J2" s="10" t="str">
        <f>'Listas Desplegables'!H2</f>
        <v>Seleccione una opción</v>
      </c>
      <c r="K2" s="10" t="str">
        <f>'Listas Desplegables'!I2</f>
        <v>Seleccione una opción</v>
      </c>
      <c r="L2" s="10" t="str">
        <f>'Listas Desplegables'!J2</f>
        <v>Seleccione una opción</v>
      </c>
      <c r="M2" s="10" t="str">
        <f>'Listas Desplegables'!K2</f>
        <v>Seleccione una opción</v>
      </c>
      <c r="N2" s="10" t="str">
        <f>'Listas Desplegables'!L2</f>
        <v>Seleccione una opción</v>
      </c>
      <c r="O2" s="10" t="str">
        <f>'Listas Desplegables'!M2</f>
        <v>Seleccione una opción</v>
      </c>
      <c r="P2" s="10" t="str">
        <f>'Listas Desplegables'!N2</f>
        <v>Seleccione una opción</v>
      </c>
    </row>
    <row r="3" spans="1:74" ht="114" x14ac:dyDescent="0.25">
      <c r="A3" s="10" t="str">
        <f>'Listas Desplegables'!A3</f>
        <v>Planear</v>
      </c>
      <c r="B3" s="10" t="str">
        <f>'Listas Desplegables'!B3</f>
        <v>Misional</v>
      </c>
      <c r="C3" s="10" t="str">
        <f>'Listas Desplegables'!C3</f>
        <v>1. Despacho del Ministro</v>
      </c>
      <c r="D3" s="10" t="str">
        <f>'Listas Desplegables'!D3</f>
        <v>Est.1.1 Planeación estratégica sectorial e institucional</v>
      </c>
      <c r="E3" s="10" t="str">
        <f>'Listas Desplegables'!E3</f>
        <v>Est.1.1</v>
      </c>
      <c r="F3" s="10" t="e">
        <f>'Listas Desplegables'!#REF!</f>
        <v>#REF!</v>
      </c>
      <c r="G3" s="10" t="e">
        <f>'Listas Desplegables'!#REF!</f>
        <v>#REF!</v>
      </c>
      <c r="H3" s="10" t="e">
        <f>'Listas Desplegables'!#REF!</f>
        <v>#REF!</v>
      </c>
      <c r="I3" s="10" t="e">
        <f>'Listas Desplegables'!#REF!</f>
        <v>#REF!</v>
      </c>
      <c r="J3" s="10" t="str">
        <f>'Listas Desplegables'!H3</f>
        <v>Campañas o estrategias para divulgación por redes sociales</v>
      </c>
      <c r="K3" s="10" t="str">
        <f>'Listas Desplegables'!I3</f>
        <v>Afectaciones contables y presupuestales correspondientes.</v>
      </c>
      <c r="L3" s="10" t="str">
        <f>'Listas Desplegables'!J3</f>
        <v>Asesor de Comunicaciones</v>
      </c>
      <c r="M3" s="10" t="str">
        <f>'Listas Desplegables'!K3</f>
        <v>Activos Fijos</v>
      </c>
      <c r="N3" s="10" t="str">
        <f>'Listas Desplegables'!L3</f>
        <v>Registrado en SUIT</v>
      </c>
      <c r="O3" s="10" t="str">
        <f>'Listas Desplegables'!M3</f>
        <v>Legal</v>
      </c>
      <c r="P3" s="10" t="str">
        <f>'Listas Desplegables'!N3</f>
        <v>Trámite</v>
      </c>
    </row>
    <row r="4" spans="1:74" ht="42.75" x14ac:dyDescent="0.25">
      <c r="A4" s="10" t="str">
        <f>'Listas Desplegables'!A4</f>
        <v>Hacer</v>
      </c>
      <c r="B4" s="10" t="str">
        <f>'Listas Desplegables'!B4</f>
        <v>Apoyo</v>
      </c>
      <c r="C4" s="10" t="str">
        <f>'Listas Desplegables'!C4</f>
        <v>1.1 Oficina Asesora de Jurídica</v>
      </c>
      <c r="D4" s="10" t="str">
        <f>'Listas Desplegables'!D4</f>
        <v>Est.1.4 Administración y mejoramiento del SUG</v>
      </c>
      <c r="E4" s="10" t="str">
        <f>'Listas Desplegables'!E4</f>
        <v>Est.1.4</v>
      </c>
      <c r="F4" s="10" t="str">
        <f>'Listas Desplegables'!F3</f>
        <v>Alta Dirección del MHCP</v>
      </c>
      <c r="G4" s="10" t="str">
        <f>'Listas Desplegables'!G3</f>
        <v>Academia</v>
      </c>
      <c r="H4" s="10" t="e">
        <f>'Listas Desplegables'!#REF!</f>
        <v>#REF!</v>
      </c>
      <c r="I4" s="10" t="e">
        <f>'Listas Desplegables'!#REF!</f>
        <v>#REF!</v>
      </c>
      <c r="J4" s="10" t="str">
        <f>'Listas Desplegables'!H4</f>
        <v>Cuenta Bancaria Activa</v>
      </c>
      <c r="K4" s="10" t="str">
        <f>'Listas Desplegables'!I4</f>
        <v>Archivos de Pago.</v>
      </c>
      <c r="L4" s="10" t="str">
        <f>'Listas Desplegables'!J4</f>
        <v>Asesor Subdirección de Apoyo al Saneamiento Fiscal y Territorial</v>
      </c>
      <c r="M4" s="10" t="str">
        <f>'Listas Desplegables'!K4</f>
        <v>Almacen de Consumo</v>
      </c>
      <c r="N4" s="10" t="str">
        <f>'Listas Desplegables'!L4</f>
        <v>Sin Registro</v>
      </c>
      <c r="O4" s="10" t="str">
        <f>'Listas Desplegables'!M4</f>
        <v>Cliente</v>
      </c>
      <c r="P4" s="10" t="str">
        <f>'Listas Desplegables'!N4</f>
        <v>OPA</v>
      </c>
    </row>
    <row r="5" spans="1:74" ht="42.75" x14ac:dyDescent="0.25">
      <c r="A5" s="10" t="str">
        <f>'Listas Desplegables'!A5</f>
        <v>Verificar</v>
      </c>
      <c r="B5" s="10" t="str">
        <f>'Listas Desplegables'!B5</f>
        <v>Evaluación</v>
      </c>
      <c r="C5" s="10" t="str">
        <f>'Listas Desplegables'!C5</f>
        <v>2. Despacho del Viceministro General</v>
      </c>
      <c r="D5" s="10" t="str">
        <f>'Listas Desplegables'!D5</f>
        <v>Est.2.1 Gestión de Comunicaciones</v>
      </c>
      <c r="E5" s="10" t="str">
        <f>'Listas Desplegables'!E5</f>
        <v>Est.2.1</v>
      </c>
      <c r="F5" s="10" t="str">
        <f>'Listas Desplegables'!F4</f>
        <v>Apo.1.3 Gobierno y Gestión TIC</v>
      </c>
      <c r="G5" s="10" t="str">
        <f>'Listas Desplegables'!G6</f>
        <v>Agencia Nacional de Minería</v>
      </c>
      <c r="H5" s="10" t="e">
        <f>'Listas Desplegables'!#REF!</f>
        <v>#REF!</v>
      </c>
      <c r="I5" s="10" t="e">
        <f>'Listas Desplegables'!#REF!</f>
        <v>#REF!</v>
      </c>
      <c r="J5" s="10" t="str">
        <f>'Listas Desplegables'!H5</f>
        <v>Cuentas bancarias DTN</v>
      </c>
      <c r="K5" s="10" t="str">
        <f>'Listas Desplegables'!I5</f>
        <v>Asesoría</v>
      </c>
      <c r="L5" s="10" t="str">
        <f>'Listas Desplegables'!J5</f>
        <v>Asesor Viceministerio General</v>
      </c>
      <c r="M5" s="10" t="str">
        <f>'Listas Desplegables'!K5</f>
        <v>Aplicativo De Seguimiento De Acreencias (ASA)</v>
      </c>
      <c r="N5" s="10">
        <f>'Listas Desplegables'!L5</f>
        <v>0</v>
      </c>
      <c r="O5" s="10" t="str">
        <f>'Listas Desplegables'!M5</f>
        <v>Funcional</v>
      </c>
      <c r="P5" s="10">
        <f>'Listas Desplegables'!N5</f>
        <v>0</v>
      </c>
    </row>
    <row r="6" spans="1:74" ht="57" x14ac:dyDescent="0.25">
      <c r="A6" s="10" t="str">
        <f>'Listas Desplegables'!A6</f>
        <v>Mejorar</v>
      </c>
      <c r="B6" s="10" t="str">
        <f>'Listas Desplegables'!B6</f>
        <v>Estratégico</v>
      </c>
      <c r="C6" s="10" t="str">
        <f>'Listas Desplegables'!C6</f>
        <v>2.1 Oficina de Control Interno</v>
      </c>
      <c r="D6" s="10" t="str">
        <f>'Listas Desplegables'!D6</f>
        <v>Mis.1.1 Coordinación y seguimiento de la Política Macroeconómica y Fiscal</v>
      </c>
      <c r="E6" s="10" t="str">
        <f>'Listas Desplegables'!E6</f>
        <v>Mis.1.1</v>
      </c>
      <c r="F6" s="10" t="str">
        <f>'Listas Desplegables'!F5</f>
        <v>Apo.1.4 Gestión de Información</v>
      </c>
      <c r="G6" s="10" t="str">
        <f>'Listas Desplegables'!G7</f>
        <v>Agencias Calificadoras de Riesgo</v>
      </c>
      <c r="H6" s="10" t="e">
        <f>'Listas Desplegables'!#REF!</f>
        <v>#REF!</v>
      </c>
      <c r="I6" s="10" t="e">
        <f>'Listas Desplegables'!#REF!</f>
        <v>#REF!</v>
      </c>
      <c r="J6" s="10" t="str">
        <f>'Listas Desplegables'!H6</f>
        <v>Decisión de colocación de excedentes</v>
      </c>
      <c r="K6" s="10" t="str">
        <f>'Listas Desplegables'!I6</f>
        <v>Capacitación</v>
      </c>
      <c r="L6" s="10" t="str">
        <f>'Listas Desplegables'!J6</f>
        <v>Coordinador Grupo de Administración de Sobretasa a la Gasolina y ACPM</v>
      </c>
      <c r="M6" s="10" t="str">
        <f>'Listas Desplegables'!K6</f>
        <v>BI- Banca de Inversión</v>
      </c>
      <c r="N6" s="10">
        <f>'Listas Desplegables'!L6</f>
        <v>0</v>
      </c>
      <c r="O6" s="10" t="str">
        <f>'Listas Desplegables'!M6</f>
        <v>Legal y Cliente</v>
      </c>
      <c r="P6" s="10">
        <f>'Listas Desplegables'!N6</f>
        <v>0</v>
      </c>
    </row>
    <row r="7" spans="1:74" ht="42.75" x14ac:dyDescent="0.25">
      <c r="A7" s="10">
        <f>'Listas Desplegables'!A7</f>
        <v>0</v>
      </c>
      <c r="B7" s="10">
        <f>'Listas Desplegables'!B7</f>
        <v>0</v>
      </c>
      <c r="C7" s="10" t="str">
        <f>'Listas Desplegables'!C7</f>
        <v>2.2 Oficina Asesora de Planeación</v>
      </c>
      <c r="D7" s="10" t="str">
        <f>'Listas Desplegables'!D7</f>
        <v>Mis.2.1 Programación Presupuestal de los recursos de la Nación</v>
      </c>
      <c r="E7" s="10" t="str">
        <f>'Listas Desplegables'!E7</f>
        <v>Mis.2.1</v>
      </c>
      <c r="F7" s="10" t="str">
        <f>'Listas Desplegables'!F6</f>
        <v>Apo.2.1 Administración de Personal</v>
      </c>
      <c r="G7" s="10" t="str">
        <f>'Listas Desplegables'!G8</f>
        <v>Agentes colocadores de OMAS</v>
      </c>
      <c r="H7" s="10" t="e">
        <f>'Listas Desplegables'!#REF!</f>
        <v>#REF!</v>
      </c>
      <c r="I7" s="10" t="e">
        <f>'Listas Desplegables'!#REF!</f>
        <v>#REF!</v>
      </c>
      <c r="J7" s="10" t="str">
        <f>'Listas Desplegables'!H7</f>
        <v>Acreedores varios por recursos de la Nación sujetos a devolución.</v>
      </c>
      <c r="K7" s="10" t="str">
        <f>'Listas Desplegables'!I7</f>
        <v xml:space="preserve"> PAC actualizado</v>
      </c>
      <c r="L7" s="10" t="str">
        <f>'Listas Desplegables'!J7</f>
        <v>Coordinador Grupo de Administración del SIIF</v>
      </c>
      <c r="M7" s="10" t="str">
        <f>'Listas Desplegables'!K7</f>
        <v>BI- Seguimiento Fiscal</v>
      </c>
      <c r="N7" s="10">
        <f>'Listas Desplegables'!L7</f>
        <v>0</v>
      </c>
      <c r="O7" s="10" t="str">
        <f>'Listas Desplegables'!M7</f>
        <v>Legal y Funcional</v>
      </c>
      <c r="P7" s="10">
        <f>'Listas Desplegables'!N7</f>
        <v>0</v>
      </c>
      <c r="BV7" s="18" t="e">
        <f>VLOOKUP('Consulta Listas Desplegables'!D3,'Consulta Listas Desplegables'!E3:E45,1,FALSE)</f>
        <v>#N/A</v>
      </c>
    </row>
    <row r="8" spans="1:74" ht="185.25" x14ac:dyDescent="0.25">
      <c r="A8" s="10">
        <f>'Listas Desplegables'!A8</f>
        <v>0</v>
      </c>
      <c r="B8" s="10">
        <f>'Listas Desplegables'!B8</f>
        <v>0</v>
      </c>
      <c r="C8" s="10" t="str">
        <f>'Listas Desplegables'!C8</f>
        <v>2.3 Oficina de Bonos Pensionales</v>
      </c>
      <c r="D8" s="10" t="str">
        <f>'Listas Desplegables'!D8</f>
        <v>Mis.2.2 Administración y seguimiento a la ejecución presupuestal</v>
      </c>
      <c r="E8" s="10" t="str">
        <f>'Listas Desplegables'!E8</f>
        <v>Mis.2.2</v>
      </c>
      <c r="F8" s="10" t="str">
        <f>'Listas Desplegables'!F7</f>
        <v>Apo.2.2 Desarrollo de Personal</v>
      </c>
      <c r="G8" s="10" t="str">
        <f>'Listas Desplegables'!G9</f>
        <v>Analistas de mercado</v>
      </c>
      <c r="H8" s="10" t="e">
        <f>'Listas Desplegables'!#REF!</f>
        <v>#REF!</v>
      </c>
      <c r="I8" s="10" t="e">
        <f>'Listas Desplegables'!#REF!</f>
        <v>#REF!</v>
      </c>
      <c r="J8" s="10" t="str">
        <f>'Listas Desplegables'!H8</f>
        <v>Decreto de liquidación.</v>
      </c>
      <c r="K8" s="10" t="str">
        <f>'Listas Desplegables'!I8</f>
        <v>Comunicados Boletines, Videos, Fotografía, Asistencia Foros del Ministro
Intranet Piezas de comunicación</v>
      </c>
      <c r="L8" s="10" t="str">
        <f>'Listas Desplegables'!J8</f>
        <v>Coordinador Grupo de Contratación Directa</v>
      </c>
      <c r="M8" s="10" t="str">
        <f>'Listas Desplegables'!K8</f>
        <v>BI-Participación estatal</v>
      </c>
      <c r="N8" s="10">
        <f>'Listas Desplegables'!L8</f>
        <v>0</v>
      </c>
      <c r="O8" s="10" t="str">
        <f>'Listas Desplegables'!M8</f>
        <v xml:space="preserve">Funcional y Cliente </v>
      </c>
      <c r="P8" s="10">
        <f>'Listas Desplegables'!N8</f>
        <v>0</v>
      </c>
    </row>
    <row r="9" spans="1:74" ht="71.25" x14ac:dyDescent="0.25">
      <c r="A9" s="10">
        <f>'Listas Desplegables'!A9</f>
        <v>0</v>
      </c>
      <c r="B9" s="10">
        <f>'Listas Desplegables'!B9</f>
        <v>0</v>
      </c>
      <c r="C9" s="10" t="str">
        <f>'Listas Desplegables'!C9</f>
        <v>3. Despacho del Viceministro Técnico</v>
      </c>
      <c r="D9" s="10" t="str">
        <f>'Listas Desplegables'!D9</f>
        <v>Mis.3.1 Financiamiento Interno del PGN</v>
      </c>
      <c r="E9" s="10" t="str">
        <f>'Listas Desplegables'!E9</f>
        <v>Mis.3.1</v>
      </c>
      <c r="F9" s="10" t="str">
        <f>'Listas Desplegables'!F8</f>
        <v>Apo.2.3 Gestión de Comisión Interior o Exterior</v>
      </c>
      <c r="G9" s="10" t="str">
        <f>'Listas Desplegables'!G10</f>
        <v>Archivo General de la Nación</v>
      </c>
      <c r="H9" s="10" t="e">
        <f>'Listas Desplegables'!#REF!</f>
        <v>#REF!</v>
      </c>
      <c r="I9" s="10" t="e">
        <f>'Listas Desplegables'!#REF!</f>
        <v>#REF!</v>
      </c>
      <c r="J9" s="10" t="str">
        <f>'Listas Desplegables'!H9</f>
        <v>Deuda de la Nación Interna y Externa.</v>
      </c>
      <c r="K9" s="10" t="str">
        <f>'Listas Desplegables'!I9</f>
        <v>Conciliaciones</v>
      </c>
      <c r="L9" s="10" t="str">
        <f>'Listas Desplegables'!J9</f>
        <v>Coordinador Grupo de Licitaciones y Procesos Especiales</v>
      </c>
      <c r="M9" s="10" t="str">
        <f>'Listas Desplegables'!K9</f>
        <v>Bodega - DRESS</v>
      </c>
      <c r="N9" s="10">
        <f>'Listas Desplegables'!L9</f>
        <v>0</v>
      </c>
      <c r="O9" s="10" t="str">
        <f>'Listas Desplegables'!M9</f>
        <v>Legal, Cliente y Funcional</v>
      </c>
      <c r="P9" s="10">
        <f>'Listas Desplegables'!N9</f>
        <v>0</v>
      </c>
    </row>
    <row r="10" spans="1:74" ht="71.25" x14ac:dyDescent="0.25">
      <c r="A10" s="10">
        <f>'Listas Desplegables'!A10</f>
        <v>0</v>
      </c>
      <c r="B10" s="10">
        <f>'Listas Desplegables'!B10</f>
        <v>0</v>
      </c>
      <c r="C10" s="10" t="str">
        <f>'Listas Desplegables'!C10</f>
        <v>3.1 Dirección General de Política Macroeconómica</v>
      </c>
      <c r="D10" s="10" t="str">
        <f>'Listas Desplegables'!D10</f>
        <v>Mis.3.2 Financiamiento a Entidades</v>
      </c>
      <c r="E10" s="10" t="str">
        <f>'Listas Desplegables'!E10</f>
        <v>Mis.3.2</v>
      </c>
      <c r="F10" s="10" t="str">
        <f>'Listas Desplegables'!F9</f>
        <v>Apo.3 Apoyo a la Gestión Financiera</v>
      </c>
      <c r="G10" s="10" t="str">
        <f>'Listas Desplegables'!G11</f>
        <v>Asociación Nacional de Empresarios de Colombia - ANDI</v>
      </c>
      <c r="H10" s="10" t="e">
        <f>'Listas Desplegables'!#REF!</f>
        <v>#REF!</v>
      </c>
      <c r="I10" s="10" t="e">
        <f>'Listas Desplegables'!#REF!</f>
        <v>#REF!</v>
      </c>
      <c r="J10" s="10" t="str">
        <f>'Listas Desplegables'!H10</f>
        <v>Documentos legales que soporten ajustes Presupuestales</v>
      </c>
      <c r="K10" s="10" t="str">
        <f>'Listas Desplegables'!I10</f>
        <v>Cuentas bancarias Activas -tesorerías entidades</v>
      </c>
      <c r="L10" s="10" t="str">
        <f>'Listas Desplegables'!J10</f>
        <v>Directora Administrativa</v>
      </c>
      <c r="M10" s="10" t="str">
        <f>'Listas Desplegables'!K10</f>
        <v>BONOS PENSIONALES</v>
      </c>
      <c r="N10" s="10">
        <f>'Listas Desplegables'!L10</f>
        <v>0</v>
      </c>
      <c r="O10" s="10">
        <f>'Listas Desplegables'!M10</f>
        <v>0</v>
      </c>
      <c r="P10" s="10">
        <f>'Listas Desplegables'!N10</f>
        <v>0</v>
      </c>
    </row>
    <row r="11" spans="1:74" ht="71.25" x14ac:dyDescent="0.25">
      <c r="A11" s="10">
        <f>'Listas Desplegables'!A11</f>
        <v>0</v>
      </c>
      <c r="B11" s="10">
        <f>'Listas Desplegables'!B11</f>
        <v>0</v>
      </c>
      <c r="C11" s="10" t="str">
        <f>'Listas Desplegables'!C11</f>
        <v>3.2 Dirección General de Regulación Financiera</v>
      </c>
      <c r="D11" s="10" t="str">
        <f>'Listas Desplegables'!D11</f>
        <v>Mis.3.3 Financiamiento con Organismos Multilaterales y Gobiernos</v>
      </c>
      <c r="E11" s="10" t="str">
        <f>'Listas Desplegables'!E11</f>
        <v>Mis.3.3</v>
      </c>
      <c r="F11" s="10" t="str">
        <f>'Listas Desplegables'!F10</f>
        <v>Apo.4.1 Adquisición de Bienes y Servicios</v>
      </c>
      <c r="G11" s="10" t="str">
        <f>'Listas Desplegables'!G12</f>
        <v>Asociación Nacional de Instituciones Financieras (ANIF)</v>
      </c>
      <c r="H11" s="10" t="e">
        <f>'Listas Desplegables'!#REF!</f>
        <v>#REF!</v>
      </c>
      <c r="I11" s="10" t="e">
        <f>'Listas Desplegables'!#REF!</f>
        <v>#REF!</v>
      </c>
      <c r="J11" s="10" t="str">
        <f>'Listas Desplegables'!H11</f>
        <v>Embargos de las cuentas del Tesoro de entidades nacionales.</v>
      </c>
      <c r="K11" s="10" t="str">
        <f>'Listas Desplegables'!I11</f>
        <v>Cuentas bancarias DTN</v>
      </c>
      <c r="L11" s="10" t="str">
        <f>'Listas Desplegables'!J11</f>
        <v>Director De Tecnología</v>
      </c>
      <c r="M11" s="10" t="str">
        <f>'Listas Desplegables'!K11</f>
        <v>C.R.M.</v>
      </c>
      <c r="N11" s="10">
        <f>'Listas Desplegables'!L11</f>
        <v>0</v>
      </c>
      <c r="O11" s="10">
        <f>'Listas Desplegables'!M11</f>
        <v>0</v>
      </c>
      <c r="P11" s="10">
        <f>'Listas Desplegables'!N11</f>
        <v>0</v>
      </c>
    </row>
    <row r="12" spans="1:74" ht="71.25" x14ac:dyDescent="0.25">
      <c r="A12" s="10">
        <f>'Listas Desplegables'!A12</f>
        <v>0</v>
      </c>
      <c r="B12" s="10">
        <f>'Listas Desplegables'!B12</f>
        <v>0</v>
      </c>
      <c r="C12" s="10" t="str">
        <f>'Listas Desplegables'!C12</f>
        <v>3.3 Dirección General de la Regulación Económica de la Seguridad Social</v>
      </c>
      <c r="D12" s="10" t="str">
        <f>'Listas Desplegables'!D12</f>
        <v>Mis.3.4 Gestión de Liquidez</v>
      </c>
      <c r="E12" s="10" t="str">
        <f>'Listas Desplegables'!E12</f>
        <v>Mis.3.4</v>
      </c>
      <c r="F12" s="10" t="str">
        <f>'Listas Desplegables'!F11</f>
        <v>Apo.4.2 Administración de Bienes y Servicios</v>
      </c>
      <c r="G12" s="10" t="str">
        <f>'Listas Desplegables'!G13</f>
        <v>Asociaciones de Municipios o Departamentos</v>
      </c>
      <c r="H12" s="10" t="e">
        <f>'Listas Desplegables'!#REF!</f>
        <v>#REF!</v>
      </c>
      <c r="I12" s="10" t="e">
        <f>'Listas Desplegables'!#REF!</f>
        <v>#REF!</v>
      </c>
      <c r="J12" s="10" t="str">
        <f>'Listas Desplegables'!H12</f>
        <v>Estrategia de mantenimiento y mejoramiento del SUG.</v>
      </c>
      <c r="K12" s="10" t="str">
        <f>'Listas Desplegables'!I12</f>
        <v>Estados financieros.</v>
      </c>
      <c r="L12" s="10" t="str">
        <f>'Listas Desplegables'!J12</f>
        <v>Director General de Política Macroeconómica</v>
      </c>
      <c r="M12" s="10" t="str">
        <f>'Listas Desplegables'!K12</f>
        <v>Carteras</v>
      </c>
      <c r="N12" s="10">
        <f>'Listas Desplegables'!L12</f>
        <v>0</v>
      </c>
      <c r="O12" s="10">
        <f>'Listas Desplegables'!M12</f>
        <v>0</v>
      </c>
      <c r="P12" s="10">
        <f>'Listas Desplegables'!N12</f>
        <v>0</v>
      </c>
    </row>
    <row r="13" spans="1:74" ht="99.75" x14ac:dyDescent="0.25">
      <c r="A13" s="10">
        <f>'Listas Desplegables'!A13</f>
        <v>0</v>
      </c>
      <c r="B13" s="10">
        <f>'Listas Desplegables'!B13</f>
        <v>0</v>
      </c>
      <c r="C13" s="10" t="str">
        <f>'Listas Desplegables'!C13</f>
        <v>3.3.1 Subdirección de Pensiones</v>
      </c>
      <c r="D13" s="10" t="str">
        <f>'Listas Desplegables'!D13</f>
        <v>Mis.3.5 Gestión de Ingresos, Pagos y Presentación de Estados Financieros</v>
      </c>
      <c r="E13" s="10" t="str">
        <f>'Listas Desplegables'!E13</f>
        <v>Mis.3.5</v>
      </c>
      <c r="F13" s="10" t="str">
        <f>'Listas Desplegables'!F12</f>
        <v xml:space="preserve">Apo.4.5 Gestión Ambiental </v>
      </c>
      <c r="G13" s="10" t="str">
        <f>'Listas Desplegables'!G14</f>
        <v>Asociaciones de Profesionales</v>
      </c>
      <c r="H13" s="10" t="e">
        <f>'Listas Desplegables'!#REF!</f>
        <v>#REF!</v>
      </c>
      <c r="I13" s="10" t="e">
        <f>'Listas Desplegables'!#REF!</f>
        <v>#REF!</v>
      </c>
      <c r="J13" s="10" t="str">
        <f>'Listas Desplegables'!H13</f>
        <v>Extractos bancarios</v>
      </c>
      <c r="K13" s="10" t="str">
        <f>'Listas Desplegables'!I13</f>
        <v>Estrategia de mantenimiento y mejoramiento del SUG</v>
      </c>
      <c r="L13" s="10" t="str">
        <f>'Listas Desplegables'!J13</f>
        <v>Director General de Presupuesto Público Nacional</v>
      </c>
      <c r="M13" s="10" t="str">
        <f>'Listas Desplegables'!K13</f>
        <v>Certificaciones</v>
      </c>
      <c r="N13" s="10">
        <f>'Listas Desplegables'!L13</f>
        <v>0</v>
      </c>
      <c r="O13" s="10">
        <f>'Listas Desplegables'!M13</f>
        <v>0</v>
      </c>
      <c r="P13" s="10">
        <f>'Listas Desplegables'!N13</f>
        <v>0</v>
      </c>
    </row>
    <row r="14" spans="1:74" ht="99.75" x14ac:dyDescent="0.25">
      <c r="A14" s="10">
        <f>'Listas Desplegables'!A14</f>
        <v>0</v>
      </c>
      <c r="B14" s="10">
        <f>'Listas Desplegables'!B14</f>
        <v>0</v>
      </c>
      <c r="C14" s="10" t="str">
        <f>'Listas Desplegables'!C14</f>
        <v>3.3.2 Subdirección de Salud y Riesgos Profesionales</v>
      </c>
      <c r="D14" s="10" t="str">
        <f>'Listas Desplegables'!D14</f>
        <v>Mis.3.6 Administración de la Sobretasa de la Gasolina y ACPM</v>
      </c>
      <c r="E14" s="10" t="str">
        <f>'Listas Desplegables'!E14</f>
        <v>Mis.3.6</v>
      </c>
      <c r="F14" s="10" t="str">
        <f>'Listas Desplegables'!F13</f>
        <v>Apo.5.1 Defensa Judicial, pago de sentencias y conciliaciones</v>
      </c>
      <c r="G14" s="10" t="str">
        <f>'Listas Desplegables'!G15</f>
        <v>Asociaciones de Usuarios en Salud</v>
      </c>
      <c r="H14" s="10" t="e">
        <f>'Listas Desplegables'!#REF!</f>
        <v>#REF!</v>
      </c>
      <c r="I14" s="10" t="e">
        <f>'Listas Desplegables'!#REF!</f>
        <v>#REF!</v>
      </c>
      <c r="J14" s="10" t="str">
        <f>'Listas Desplegables'!H14</f>
        <v>Fondos recibidos en administración</v>
      </c>
      <c r="K14" s="10" t="str">
        <f>'Listas Desplegables'!I14</f>
        <v>Flujo de Pagos</v>
      </c>
      <c r="L14" s="10" t="str">
        <f>'Listas Desplegables'!J14</f>
        <v xml:space="preserve">Director General de Regulación Económica de Seguridad Social </v>
      </c>
      <c r="M14" s="10" t="str">
        <f>'Listas Desplegables'!K14</f>
        <v>CIPRIM</v>
      </c>
      <c r="N14" s="10">
        <f>'Listas Desplegables'!L14</f>
        <v>0</v>
      </c>
      <c r="O14" s="10">
        <f>'Listas Desplegables'!M14</f>
        <v>0</v>
      </c>
      <c r="P14" s="10">
        <f>'Listas Desplegables'!N14</f>
        <v>0</v>
      </c>
    </row>
    <row r="15" spans="1:74" ht="85.5" x14ac:dyDescent="0.25">
      <c r="A15" s="10">
        <f>'Listas Desplegables'!A15</f>
        <v>0</v>
      </c>
      <c r="B15" s="10">
        <f>'Listas Desplegables'!B15</f>
        <v>0</v>
      </c>
      <c r="C15" s="10" t="str">
        <f>'Listas Desplegables'!C15</f>
        <v>4. Secretaría General</v>
      </c>
      <c r="D15" s="10" t="str">
        <f>'Listas Desplegables'!D15</f>
        <v xml:space="preserve">Mis.3.7 Gestión de Particiones Estatales y Sistemas Cofinanciados de Transporte Masivo </v>
      </c>
      <c r="E15" s="10" t="str">
        <f>'Listas Desplegables'!E15</f>
        <v>Mis.3.7</v>
      </c>
      <c r="F15" s="10" t="str">
        <f>'Listas Desplegables'!F14</f>
        <v>Apo.5.3 Cartera</v>
      </c>
      <c r="G15" s="10" t="str">
        <f>'Listas Desplegables'!G16</f>
        <v>Asociaciones sin Ánimo de Lucro</v>
      </c>
      <c r="H15" s="10" t="e">
        <f>'Listas Desplegables'!#REF!</f>
        <v>#REF!</v>
      </c>
      <c r="I15" s="10" t="e">
        <f>'Listas Desplegables'!#REF!</f>
        <v>#REF!</v>
      </c>
      <c r="J15" s="10" t="str">
        <f>'Listas Desplegables'!H15</f>
        <v>Gestiones
realizadas, detalladas en los
avances y/o Documentación cargada en los aplicativos SMGI y SINERGIA</v>
      </c>
      <c r="K15" s="10" t="str">
        <f>'Listas Desplegables'!I15</f>
        <v>Informe de publicaciones de las pantallas</v>
      </c>
      <c r="L15" s="10" t="str">
        <f>'Listas Desplegables'!J15</f>
        <v>Director Participaciones Estatales</v>
      </c>
      <c r="M15" s="10" t="str">
        <f>'Listas Desplegables'!K15</f>
        <v>Comisiones</v>
      </c>
      <c r="N15" s="10">
        <f>'Listas Desplegables'!L15</f>
        <v>0</v>
      </c>
      <c r="O15" s="10">
        <f>'Listas Desplegables'!M15</f>
        <v>0</v>
      </c>
      <c r="P15" s="10">
        <f>'Listas Desplegables'!N15</f>
        <v>0</v>
      </c>
    </row>
    <row r="16" spans="1:74" ht="99.75" x14ac:dyDescent="0.25">
      <c r="A16" s="10">
        <f>'Listas Desplegables'!A16</f>
        <v>0</v>
      </c>
      <c r="B16" s="10">
        <f>'Listas Desplegables'!B16</f>
        <v>0</v>
      </c>
      <c r="C16" s="10" t="str">
        <f>'Listas Desplegables'!C16</f>
        <v>4.1 Oficina de Control Disciplinario Interno</v>
      </c>
      <c r="D16" s="10" t="str">
        <f>'Listas Desplegables'!D16</f>
        <v>Mis.3.8 Apoyo a la Estructuración de Proyectos para la Vinculación de Capital Privado en Sectores de Responsabilidad del Estado</v>
      </c>
      <c r="E16" s="10" t="str">
        <f>'Listas Desplegables'!E16</f>
        <v>Mis.3.8</v>
      </c>
      <c r="F16" s="10" t="str">
        <f>'Listas Desplegables'!F15</f>
        <v>Apo.6.1 Atención al ciudadano e instituciones</v>
      </c>
      <c r="G16" s="10" t="str">
        <f>'Listas Desplegables'!G17</f>
        <v>ASOFONDOS</v>
      </c>
      <c r="H16" s="10" t="e">
        <f>'Listas Desplegables'!#REF!</f>
        <v>#REF!</v>
      </c>
      <c r="I16" s="10" t="e">
        <f>'Listas Desplegables'!#REF!</f>
        <v>#REF!</v>
      </c>
      <c r="J16" s="10" t="str">
        <f>'Listas Desplegables'!H16</f>
        <v>Giros de la sobretasa a la gasolina y ACPM.</v>
      </c>
      <c r="K16" s="10" t="str">
        <f>'Listas Desplegables'!I16</f>
        <v>Informe de Revisión del Sistema Único de Gestión</v>
      </c>
      <c r="L16" s="10" t="str">
        <f>'Listas Desplegables'!J16</f>
        <v>Jefe Oficina Asesora de Jurídica</v>
      </c>
      <c r="M16" s="10" t="str">
        <f>'Listas Desplegables'!K16</f>
        <v>Contabilidad</v>
      </c>
      <c r="N16" s="10">
        <f>'Listas Desplegables'!L16</f>
        <v>0</v>
      </c>
      <c r="O16" s="10">
        <f>'Listas Desplegables'!M16</f>
        <v>0</v>
      </c>
      <c r="P16" s="10">
        <f>'Listas Desplegables'!N16</f>
        <v>0</v>
      </c>
    </row>
    <row r="17" spans="1:16" ht="99.75" x14ac:dyDescent="0.25">
      <c r="A17" s="10">
        <f>'Listas Desplegables'!A17</f>
        <v>0</v>
      </c>
      <c r="B17" s="10">
        <f>'Listas Desplegables'!B17</f>
        <v>0</v>
      </c>
      <c r="C17" s="10" t="str">
        <f>'Listas Desplegables'!C17</f>
        <v>4.3 Dirección Administrativa</v>
      </c>
      <c r="D17" s="10" t="str">
        <f>'Listas Desplegables'!D17</f>
        <v>Mis.3.9 Gestión de Bonos Pensionales</v>
      </c>
      <c r="E17" s="10" t="str">
        <f>'Listas Desplegables'!E17</f>
        <v>Mis.3.9</v>
      </c>
      <c r="F17" s="10" t="str">
        <f>'Listas Desplegables'!F16</f>
        <v>Apo.6.2 Atención a Derechos de Petición y Emisión de Conceptos Jurídicos</v>
      </c>
      <c r="G17" s="10" t="str">
        <f>'Listas Desplegables'!G18</f>
        <v>Autoridad Nacional de Televisión</v>
      </c>
      <c r="H17" s="10" t="e">
        <f>'Listas Desplegables'!#REF!</f>
        <v>#REF!</v>
      </c>
      <c r="I17" s="10" t="e">
        <f>'Listas Desplegables'!#REF!</f>
        <v>#REF!</v>
      </c>
      <c r="J17" s="10" t="str">
        <f>'Listas Desplegables'!H17</f>
        <v>Giros de recursos del SGR.</v>
      </c>
      <c r="K17" s="10" t="str">
        <f>'Listas Desplegables'!I17</f>
        <v>Informe de seguimiento al plan estratégico sectorial</v>
      </c>
      <c r="L17" s="10" t="str">
        <f>'Listas Desplegables'!J17</f>
        <v>Jefe Oficina Asesora de Planeación</v>
      </c>
      <c r="M17" s="10" t="str">
        <f>'Listas Desplegables'!K17</f>
        <v>Contratos - MHCP</v>
      </c>
      <c r="N17" s="10">
        <f>'Listas Desplegables'!L17</f>
        <v>0</v>
      </c>
      <c r="O17" s="10">
        <f>'Listas Desplegables'!M17</f>
        <v>0</v>
      </c>
      <c r="P17" s="10">
        <f>'Listas Desplegables'!N17</f>
        <v>0</v>
      </c>
    </row>
    <row r="18" spans="1:16" ht="99.75" x14ac:dyDescent="0.25">
      <c r="A18" s="10">
        <f>'Listas Desplegables'!A18</f>
        <v>0</v>
      </c>
      <c r="B18" s="10">
        <f>'Listas Desplegables'!B18</f>
        <v>0</v>
      </c>
      <c r="C18" s="10" t="str">
        <f>'Listas Desplegables'!C18</f>
        <v>4.3.1 Subdirección Financiera</v>
      </c>
      <c r="D18" s="10" t="str">
        <f>'Listas Desplegables'!D18</f>
        <v>Mis.3.10 Gestión de Riesgo Fiscal</v>
      </c>
      <c r="E18" s="10" t="str">
        <f>'Listas Desplegables'!E18</f>
        <v>Mis.3.10</v>
      </c>
      <c r="F18" s="10" t="str">
        <f>'Listas Desplegables'!F17</f>
        <v>Comisión Rectora del Sistema General de Regalias</v>
      </c>
      <c r="G18" s="10" t="str">
        <f>'Listas Desplegables'!G19</f>
        <v>Autoridades Judiciales</v>
      </c>
      <c r="H18" s="10" t="e">
        <f>'Listas Desplegables'!#REF!</f>
        <v>#REF!</v>
      </c>
      <c r="I18" s="10" t="e">
        <f>'Listas Desplegables'!#REF!</f>
        <v>#REF!</v>
      </c>
      <c r="J18" s="10" t="str">
        <f>'Listas Desplegables'!H18</f>
        <v>Información de auditorías internas de calidad</v>
      </c>
      <c r="K18" s="10" t="str">
        <f>'Listas Desplegables'!I18</f>
        <v>Informe de Seguimiento publicaciones en la intranet</v>
      </c>
      <c r="L18" s="10" t="str">
        <f>'Listas Desplegables'!J18</f>
        <v xml:space="preserve">Jefe Oficina Asesora de Planeación - Subdirector Financiero </v>
      </c>
      <c r="M18" s="10" t="str">
        <f>'Listas Desplegables'!K18</f>
        <v>Control de Caja / Pagos</v>
      </c>
      <c r="N18" s="10">
        <f>'Listas Desplegables'!L18</f>
        <v>0</v>
      </c>
      <c r="O18" s="10">
        <f>'Listas Desplegables'!M18</f>
        <v>0</v>
      </c>
      <c r="P18" s="10">
        <f>'Listas Desplegables'!N18</f>
        <v>0</v>
      </c>
    </row>
    <row r="19" spans="1:16" ht="114" x14ac:dyDescent="0.25">
      <c r="A19" s="10">
        <f>'Listas Desplegables'!A19</f>
        <v>0</v>
      </c>
      <c r="B19" s="10">
        <f>'Listas Desplegables'!B19</f>
        <v>0</v>
      </c>
      <c r="C19" s="10" t="str">
        <f>'Listas Desplegables'!C19</f>
        <v>4.3.2 Subdirección de Recursos Humanos</v>
      </c>
      <c r="D19" s="10" t="str">
        <f>'Listas Desplegables'!D19</f>
        <v>Mis.3.11 Apoyo, seguimiento y control del cubrimiento del pasivo pensional de las Entidades Territoriales</v>
      </c>
      <c r="E19" s="10" t="str">
        <f>'Listas Desplegables'!E19</f>
        <v>Mis.3.11</v>
      </c>
      <c r="F19" s="10" t="str">
        <f>'Listas Desplegables'!F18</f>
        <v>Comité de Activos</v>
      </c>
      <c r="G19" s="10" t="str">
        <f>'Listas Desplegables'!G20</f>
        <v>Banca Multilateral</v>
      </c>
      <c r="H19" s="10" t="e">
        <f>'Listas Desplegables'!#REF!</f>
        <v>#REF!</v>
      </c>
      <c r="I19" s="10" t="e">
        <f>'Listas Desplegables'!#REF!</f>
        <v>#REF!</v>
      </c>
      <c r="J19" s="10" t="str">
        <f>'Listas Desplegables'!H19</f>
        <v>Información requerida para la revisión del sistema.</v>
      </c>
      <c r="K19" s="10" t="str">
        <f>'Listas Desplegables'!I19</f>
        <v>Informe publicación de noticias del Ministerio de Hacienda</v>
      </c>
      <c r="L19" s="10" t="str">
        <f>'Listas Desplegables'!J19</f>
        <v>Jefe Oficina de Bonos Pensionales</v>
      </c>
      <c r="M19" s="10" t="str">
        <f>'Listas Desplegables'!K19</f>
        <v>Cuentas Corrientes</v>
      </c>
      <c r="N19" s="10">
        <f>'Listas Desplegables'!L19</f>
        <v>0</v>
      </c>
      <c r="O19" s="10">
        <f>'Listas Desplegables'!M19</f>
        <v>0</v>
      </c>
      <c r="P19" s="10">
        <f>'Listas Desplegables'!N19</f>
        <v>0</v>
      </c>
    </row>
    <row r="20" spans="1:16" ht="85.5" x14ac:dyDescent="0.25">
      <c r="A20" s="10">
        <f>'Listas Desplegables'!A20</f>
        <v>0</v>
      </c>
      <c r="B20" s="10">
        <f>'Listas Desplegables'!B20</f>
        <v>0</v>
      </c>
      <c r="C20" s="10" t="str">
        <f>'Listas Desplegables'!C20</f>
        <v>4.3.3 Subdirección de Servicios</v>
      </c>
      <c r="D20" s="10" t="str">
        <f>'Listas Desplegables'!D20</f>
        <v>Mis.3.13 Administración Integrada de la Información Financiera (SIIF Nación)</v>
      </c>
      <c r="E20" s="10" t="str">
        <f>'Listas Desplegables'!E20</f>
        <v>Mis.3.13</v>
      </c>
      <c r="F20" s="10" t="str">
        <f>'Listas Desplegables'!F19</f>
        <v>Comité de Aprovechamiento de Activos Públicos CAAP</v>
      </c>
      <c r="G20" s="10" t="str">
        <f>'Listas Desplegables'!G21</f>
        <v>Banco de la Republica</v>
      </c>
      <c r="H20" s="10" t="e">
        <f>'Listas Desplegables'!#REF!</f>
        <v>#REF!</v>
      </c>
      <c r="I20" s="10" t="e">
        <f>'Listas Desplegables'!#REF!</f>
        <v>#REF!</v>
      </c>
      <c r="J20" s="10" t="str">
        <f>'Listas Desplegables'!H20</f>
        <v>Ley de Presupuesto del Sistema General de Regalías (SGR).</v>
      </c>
      <c r="K20" s="10" t="str">
        <f>'Listas Desplegables'!I20</f>
        <v>Informe redes sociales</v>
      </c>
      <c r="L20" s="10" t="str">
        <f>'Listas Desplegables'!J20</f>
        <v>Jefe Oficina de Control Disciplinario Interno</v>
      </c>
      <c r="M20" s="10" t="str">
        <f>'Listas Desplegables'!K20</f>
        <v>Cuentas Inactivas Tesoro</v>
      </c>
      <c r="N20" s="10">
        <f>'Listas Desplegables'!L20</f>
        <v>0</v>
      </c>
      <c r="O20" s="10">
        <f>'Listas Desplegables'!M20</f>
        <v>0</v>
      </c>
      <c r="P20" s="10">
        <f>'Listas Desplegables'!N20</f>
        <v>0</v>
      </c>
    </row>
    <row r="21" spans="1:16" ht="99.75" x14ac:dyDescent="0.25">
      <c r="A21" s="10">
        <f>'Listas Desplegables'!A21</f>
        <v>0</v>
      </c>
      <c r="B21" s="10">
        <f>'Listas Desplegables'!B21</f>
        <v>0</v>
      </c>
      <c r="C21" s="10" t="str">
        <f>'Listas Desplegables'!C21</f>
        <v>4.4 Dirección de Tecnología</v>
      </c>
      <c r="D21" s="10" t="str">
        <f>'Listas Desplegables'!D21</f>
        <v>Mis.3.14 Financiamiento Externo de la Nación y relaciones con Inversionistas</v>
      </c>
      <c r="E21" s="10" t="str">
        <f>'Listas Desplegables'!E21</f>
        <v>Mis.3.14</v>
      </c>
      <c r="F21" s="10" t="str">
        <f>'Listas Desplegables'!F20</f>
        <v>Comité de Capacitación y Bienestar Social</v>
      </c>
      <c r="G21" s="10" t="str">
        <f>'Listas Desplegables'!G22</f>
        <v>BANCOLDEX</v>
      </c>
      <c r="H21" s="10" t="e">
        <f>'Listas Desplegables'!#REF!</f>
        <v>#REF!</v>
      </c>
      <c r="I21" s="10" t="e">
        <f>'Listas Desplegables'!#REF!</f>
        <v>#REF!</v>
      </c>
      <c r="J21" s="10" t="str">
        <f>'Listas Desplegables'!H21</f>
        <v>Ley de Presupuesto del Sistema General de Regalías (SGR).</v>
      </c>
      <c r="K21" s="10" t="str">
        <f>'Listas Desplegables'!I21</f>
        <v>Informes cambiarios para Banco de la República y DIAN</v>
      </c>
      <c r="L21" s="10" t="str">
        <f>'Listas Desplegables'!J21</f>
        <v>Jefe Oficina de Control Interno</v>
      </c>
      <c r="M21" s="10" t="str">
        <f>'Listas Desplegables'!K21</f>
        <v>Cumplidos Para Pago MHCP</v>
      </c>
      <c r="N21" s="10">
        <f>'Listas Desplegables'!L21</f>
        <v>0</v>
      </c>
      <c r="O21" s="10">
        <f>'Listas Desplegables'!M21</f>
        <v>0</v>
      </c>
      <c r="P21" s="10">
        <f>'Listas Desplegables'!N21</f>
        <v>0</v>
      </c>
    </row>
    <row r="22" spans="1:16" ht="57" x14ac:dyDescent="0.25">
      <c r="A22" s="10">
        <f>'Listas Desplegables'!A22</f>
        <v>0</v>
      </c>
      <c r="B22" s="10">
        <f>'Listas Desplegables'!B22</f>
        <v>0</v>
      </c>
      <c r="C22" s="10" t="str">
        <f>'Listas Desplegables'!C22</f>
        <v>4.4.1 Subdirección de Administración de Recursos Tecnológicos</v>
      </c>
      <c r="D22" s="10" t="str">
        <f>'Listas Desplegables'!D22</f>
        <v>Mis.4.1 Asesoría Tributaria y Financiera a Entidades Territoriales</v>
      </c>
      <c r="E22" s="10" t="str">
        <f>'Listas Desplegables'!E22</f>
        <v>Mis.4.1</v>
      </c>
      <c r="F22" s="10" t="str">
        <f>'Listas Desplegables'!F21</f>
        <v>Comité de Crédito Educativo al Exterior</v>
      </c>
      <c r="G22" s="10" t="str">
        <f>'Listas Desplegables'!G23</f>
        <v>Bancos Internacionales</v>
      </c>
      <c r="H22" s="10" t="e">
        <f>'Listas Desplegables'!#REF!</f>
        <v>#REF!</v>
      </c>
      <c r="I22" s="10" t="e">
        <f>'Listas Desplegables'!#REF!</f>
        <v>#REF!</v>
      </c>
      <c r="J22" s="10" t="str">
        <f>'Listas Desplegables'!H22</f>
        <v>Lineamientos Estratégicos del MHCP</v>
      </c>
      <c r="K22" s="10" t="str">
        <f>'Listas Desplegables'!I22</f>
        <v>Informes contables</v>
      </c>
      <c r="L22" s="10" t="str">
        <f>'Listas Desplegables'!J22</f>
        <v>Secretaria General</v>
      </c>
      <c r="M22" s="10" t="str">
        <f>'Listas Desplegables'!K22</f>
        <v>DECRETO 028</v>
      </c>
      <c r="N22" s="10">
        <f>'Listas Desplegables'!L22</f>
        <v>0</v>
      </c>
      <c r="O22" s="10">
        <f>'Listas Desplegables'!M22</f>
        <v>0</v>
      </c>
      <c r="P22" s="10">
        <f>'Listas Desplegables'!N22</f>
        <v>0</v>
      </c>
    </row>
    <row r="23" spans="1:16" ht="71.25" x14ac:dyDescent="0.25">
      <c r="A23" s="10">
        <f>'Listas Desplegables'!A23</f>
        <v>0</v>
      </c>
      <c r="B23" s="10">
        <f>'Listas Desplegables'!B23</f>
        <v>0</v>
      </c>
      <c r="C23" s="10" t="str">
        <f>'Listas Desplegables'!C23</f>
        <v>4.4.2 Subdirección de Ingeniería de Software</v>
      </c>
      <c r="D23" s="10" t="str">
        <f>'Listas Desplegables'!D23</f>
        <v>Mis.4.2 Monitoreo y Apoyo al Saneamiento Fiscal de Entidades Territoriales</v>
      </c>
      <c r="E23" s="10" t="str">
        <f>'Listas Desplegables'!E23</f>
        <v>Mis.4.2</v>
      </c>
      <c r="F23" s="10" t="str">
        <f>'Listas Desplegables'!F22</f>
        <v>Comité de Incentivos</v>
      </c>
      <c r="G23" s="10" t="str">
        <f>'Listas Desplegables'!G24</f>
        <v>Beneficiarios de Asignaciones Directas del SGR</v>
      </c>
      <c r="H23" s="10" t="e">
        <f>'Listas Desplegables'!#REF!</f>
        <v>#REF!</v>
      </c>
      <c r="I23" s="10" t="e">
        <f>'Listas Desplegables'!#REF!</f>
        <v>#REF!</v>
      </c>
      <c r="J23" s="10" t="str">
        <f>'Listas Desplegables'!H23</f>
        <v>Lineamientos y/o requerimientos normativos</v>
      </c>
      <c r="K23" s="10" t="str">
        <f>'Listas Desplegables'!I23</f>
        <v>Informes de seguimiento</v>
      </c>
      <c r="L23" s="10" t="str">
        <f>'Listas Desplegables'!J23</f>
        <v xml:space="preserve">Subdirector de Administración de Recursos Tecnológicos </v>
      </c>
      <c r="M23" s="10" t="str">
        <f>'Listas Desplegables'!K23</f>
        <v>DELFOS (VIABILIDAD Y SANEAMIENTO FISCAL TERRITORIAL)</v>
      </c>
      <c r="N23" s="10">
        <f>'Listas Desplegables'!L23</f>
        <v>0</v>
      </c>
      <c r="O23" s="10">
        <f>'Listas Desplegables'!M23</f>
        <v>0</v>
      </c>
      <c r="P23" s="10">
        <f>'Listas Desplegables'!N23</f>
        <v>0</v>
      </c>
    </row>
    <row r="24" spans="1:16" ht="85.5" x14ac:dyDescent="0.25">
      <c r="A24" s="10">
        <f>'Listas Desplegables'!A24</f>
        <v>0</v>
      </c>
      <c r="B24" s="10">
        <f>'Listas Desplegables'!B24</f>
        <v>0</v>
      </c>
      <c r="C24" s="10" t="str">
        <f>'Listas Desplegables'!C24</f>
        <v>5. Dirección General del Presupuesto Público Nacional</v>
      </c>
      <c r="D24" s="10" t="str">
        <f>'Listas Desplegables'!D24</f>
        <v>Mis.4.3 Seguimiento al comportamiento financiero y fiscal del Sistema de Seguridad Social Integral</v>
      </c>
      <c r="E24" s="10" t="str">
        <f>'Listas Desplegables'!E24</f>
        <v>Mis.4.3</v>
      </c>
      <c r="F24" s="10" t="str">
        <f>'Listas Desplegables'!F23</f>
        <v>Comité de Nominación</v>
      </c>
      <c r="G24" s="10" t="str">
        <f>'Listas Desplegables'!G25</f>
        <v>Biblioteca Nacional de Colombia</v>
      </c>
      <c r="H24" s="10" t="e">
        <f>'Listas Desplegables'!#REF!</f>
        <v>#REF!</v>
      </c>
      <c r="I24" s="10" t="e">
        <f>'Listas Desplegables'!#REF!</f>
        <v>#REF!</v>
      </c>
      <c r="J24" s="10" t="str">
        <f>'Listas Desplegables'!H24</f>
        <v>Líneas de Política
del Departamento Administrativo de
la Función Pública</v>
      </c>
      <c r="K24" s="10" t="str">
        <f>'Listas Desplegables'!I24</f>
        <v>Metodología a utilizar en la formulación de planes.</v>
      </c>
      <c r="L24" s="10" t="str">
        <f>'Listas Desplegables'!J24</f>
        <v>Subdirector de Apoyo al Saneamiento Fiscal Territorial</v>
      </c>
      <c r="M24" s="10" t="str">
        <f>'Listas Desplegables'!K24</f>
        <v>Depreciación</v>
      </c>
      <c r="N24" s="10">
        <f>'Listas Desplegables'!L24</f>
        <v>0</v>
      </c>
      <c r="O24" s="10">
        <f>'Listas Desplegables'!M24</f>
        <v>0</v>
      </c>
      <c r="P24" s="10">
        <f>'Listas Desplegables'!N24</f>
        <v>0</v>
      </c>
    </row>
    <row r="25" spans="1:16" ht="71.25" x14ac:dyDescent="0.25">
      <c r="A25" s="10">
        <f>'Listas Desplegables'!A25</f>
        <v>0</v>
      </c>
      <c r="B25" s="10">
        <f>'Listas Desplegables'!B25</f>
        <v>0</v>
      </c>
      <c r="C25" s="10" t="str">
        <f>'Listas Desplegables'!C25</f>
        <v>5.1 Subdirección de Análisis y Consolidación Presupuestal</v>
      </c>
      <c r="D25" s="10" t="str">
        <f>'Listas Desplegables'!D25</f>
        <v>Mis.4.5 Coordinación de la ejecución de la estrategia de monitoreo, seguimiento y control al uso de los recursos del Sistema General de Participaciones</v>
      </c>
      <c r="E25" s="10" t="str">
        <f>'Listas Desplegables'!E25</f>
        <v>Mis.4.5</v>
      </c>
      <c r="F25" s="10" t="str">
        <f>'Listas Desplegables'!F24</f>
        <v>Comité de Tesorería</v>
      </c>
      <c r="G25" s="10" t="str">
        <f>'Listas Desplegables'!G26</f>
        <v>Bloomberg</v>
      </c>
      <c r="H25" s="10" t="e">
        <f>'Listas Desplegables'!#REF!</f>
        <v>#REF!</v>
      </c>
      <c r="I25" s="10" t="e">
        <f>'Listas Desplegables'!#REF!</f>
        <v>#REF!</v>
      </c>
      <c r="J25" s="10" t="str">
        <f>'Listas Desplegables'!H25</f>
        <v>Metas de Pago</v>
      </c>
      <c r="K25" s="10" t="str">
        <f>'Listas Desplegables'!I25</f>
        <v>Metodologías del SUG</v>
      </c>
      <c r="L25" s="10" t="str">
        <f>'Listas Desplegables'!J25</f>
        <v>Subdirector de Asociaciones Público Privadas</v>
      </c>
      <c r="M25" s="10" t="str">
        <f>'Listas Desplegables'!K25</f>
        <v>Descuentos Corrientes</v>
      </c>
      <c r="N25" s="10">
        <f>'Listas Desplegables'!L25</f>
        <v>0</v>
      </c>
      <c r="O25" s="10">
        <f>'Listas Desplegables'!M25</f>
        <v>0</v>
      </c>
      <c r="P25" s="10">
        <f>'Listas Desplegables'!N25</f>
        <v>0</v>
      </c>
    </row>
    <row r="26" spans="1:16" ht="85.5" x14ac:dyDescent="0.25">
      <c r="A26" s="10">
        <f>'Listas Desplegables'!A26</f>
        <v>0</v>
      </c>
      <c r="B26" s="10">
        <f>'Listas Desplegables'!B26</f>
        <v>0</v>
      </c>
      <c r="C26" s="10" t="str">
        <f>'Listas Desplegables'!C26</f>
        <v>5.2 Subdirección de Infraestructura y Desarrollo Económico</v>
      </c>
      <c r="D26" s="10" t="str">
        <f>'Listas Desplegables'!D26</f>
        <v>Mis.4.6 Apoyo al Saneamiento Financiero Pensional de Entidades Estatales</v>
      </c>
      <c r="E26" s="10" t="str">
        <f>'Listas Desplegables'!E26</f>
        <v>Mis.4.6</v>
      </c>
      <c r="F26" s="10" t="str">
        <f>'Listas Desplegables'!F25</f>
        <v xml:space="preserve">Comité Institucional de Coordinación de Control Interno </v>
      </c>
      <c r="G26" s="10" t="str">
        <f>'Listas Desplegables'!G27</f>
        <v>Bolsa de Valores de Colombia</v>
      </c>
      <c r="H26" s="10" t="e">
        <f>'Listas Desplegables'!#REF!</f>
        <v>#REF!</v>
      </c>
      <c r="I26" s="10" t="e">
        <f>'Listas Desplegables'!#REF!</f>
        <v>#REF!</v>
      </c>
      <c r="J26" s="10" t="str">
        <f>'Listas Desplegables'!H26</f>
        <v>Metodologías de planeación y monitoreo</v>
      </c>
      <c r="K26" s="10" t="str">
        <f>'Listas Desplegables'!I26</f>
        <v>Orden de Pago en estado pagada en SIIF y SPGR.</v>
      </c>
      <c r="L26" s="10" t="str">
        <f>'Listas Desplegables'!J26</f>
        <v>Subdirector de Financiamiento con Organismos Multilaterales y Gobiernos</v>
      </c>
      <c r="M26" s="10" t="str">
        <f>'Listas Desplegables'!K26</f>
        <v>Devoluciones</v>
      </c>
      <c r="N26" s="10">
        <f>'Listas Desplegables'!L26</f>
        <v>0</v>
      </c>
      <c r="O26" s="10">
        <f>'Listas Desplegables'!M26</f>
        <v>0</v>
      </c>
      <c r="P26" s="10">
        <f>'Listas Desplegables'!N26</f>
        <v>0</v>
      </c>
    </row>
    <row r="27" spans="1:16" ht="71.25" x14ac:dyDescent="0.25">
      <c r="A27" s="10">
        <f>'Listas Desplegables'!A27</f>
        <v>0</v>
      </c>
      <c r="B27" s="10">
        <f>'Listas Desplegables'!B27</f>
        <v>0</v>
      </c>
      <c r="C27" s="10" t="str">
        <f>'Listas Desplegables'!C27</f>
        <v>5.3 Subdirección de Administración General del Estado</v>
      </c>
      <c r="D27" s="10" t="str">
        <f>'Listas Desplegables'!D27</f>
        <v xml:space="preserve">Mis.4.8 Viabilidad, modificación, monitoreo, seguimiento y evaluación de los Programas de Saneamiento Fiscal y Financiero de las Empresas Sociales del Estado </v>
      </c>
      <c r="E27" s="10" t="str">
        <f>'Listas Desplegables'!E27</f>
        <v>Mis.4.8</v>
      </c>
      <c r="F27" s="10" t="str">
        <f>'Listas Desplegables'!F26</f>
        <v xml:space="preserve">Comité Institucional de Gestión y Desempeño </v>
      </c>
      <c r="G27" s="10" t="str">
        <f>'Listas Desplegables'!G28</f>
        <v>Bufete de Abogados</v>
      </c>
      <c r="H27" s="10" t="e">
        <f>'Listas Desplegables'!#REF!</f>
        <v>#REF!</v>
      </c>
      <c r="I27" s="10" t="e">
        <f>'Listas Desplegables'!#REF!</f>
        <v>#REF!</v>
      </c>
      <c r="J27" s="10" t="str">
        <f>'Listas Desplegables'!H27</f>
        <v>Misión y Visión del MHCP</v>
      </c>
      <c r="K27" s="10" t="str">
        <f>'Listas Desplegables'!I27</f>
        <v>PAC básico</v>
      </c>
      <c r="L27" s="10" t="str">
        <f>'Listas Desplegables'!J27</f>
        <v xml:space="preserve">Subdirector de Financiamiento de otras entidades </v>
      </c>
      <c r="M27" s="10" t="str">
        <f>'Listas Desplegables'!K27</f>
        <v>Ejecución  y Programación Presupuestal  Empresa - EICE</v>
      </c>
      <c r="N27" s="10">
        <f>'Listas Desplegables'!L27</f>
        <v>0</v>
      </c>
      <c r="O27" s="10">
        <f>'Listas Desplegables'!M27</f>
        <v>0</v>
      </c>
      <c r="P27" s="10">
        <f>'Listas Desplegables'!N27</f>
        <v>0</v>
      </c>
    </row>
    <row r="28" spans="1:16" ht="85.5" x14ac:dyDescent="0.25">
      <c r="A28" s="10">
        <f>'Listas Desplegables'!A28</f>
        <v>0</v>
      </c>
      <c r="B28" s="10">
        <f>'Listas Desplegables'!B28</f>
        <v>0</v>
      </c>
      <c r="C28" s="10" t="str">
        <f>'Listas Desplegables'!C28</f>
        <v>6. Dirección General de Crédito Público y Tesoro Nacional</v>
      </c>
      <c r="D28" s="10" t="str">
        <f>'Listas Desplegables'!D28</f>
        <v>Mis.4.9 Participación en los Órganos Colegiados de Administración y Decisión del Sistema General de Regalías</v>
      </c>
      <c r="E28" s="10" t="str">
        <f>'Listas Desplegables'!E28</f>
        <v>Mis.4.9</v>
      </c>
      <c r="F28" s="10" t="str">
        <f>'Listas Desplegables'!F27</f>
        <v>Comité Operativo</v>
      </c>
      <c r="G28" s="10" t="str">
        <f>'Listas Desplegables'!G29</f>
        <v>Cámara Colombiana del Libro</v>
      </c>
      <c r="H28" s="10" t="e">
        <f>'Listas Desplegables'!#REF!</f>
        <v>#REF!</v>
      </c>
      <c r="I28" s="10" t="e">
        <f>'Listas Desplegables'!#REF!</f>
        <v>#REF!</v>
      </c>
      <c r="J28" s="10" t="str">
        <f>'Listas Desplegables'!H28</f>
        <v>Monitoreo ejecución Plan Estratégico del MHCP</v>
      </c>
      <c r="K28" s="10" t="str">
        <f>'Listas Desplegables'!I28</f>
        <v>Plan Comunicaciones divulgado en la intranet</v>
      </c>
      <c r="L28" s="10" t="str">
        <f>'Listas Desplegables'!J28</f>
        <v>Subdirector de Financiamiento Externo</v>
      </c>
      <c r="M28" s="10" t="str">
        <f>'Listas Desplegables'!K28</f>
        <v>Embargos</v>
      </c>
      <c r="N28" s="10">
        <f>'Listas Desplegables'!L28</f>
        <v>0</v>
      </c>
      <c r="O28" s="10">
        <f>'Listas Desplegables'!M28</f>
        <v>0</v>
      </c>
      <c r="P28" s="10">
        <f>'Listas Desplegables'!N28</f>
        <v>0</v>
      </c>
    </row>
    <row r="29" spans="1:16" ht="42.75" x14ac:dyDescent="0.25">
      <c r="A29" s="10">
        <f>'Listas Desplegables'!A29</f>
        <v>0</v>
      </c>
      <c r="B29" s="10">
        <f>'Listas Desplegables'!B29</f>
        <v>0</v>
      </c>
      <c r="C29" s="10" t="str">
        <f>'Listas Desplegables'!C29</f>
        <v>6.1 Subdirección de Financiamiento Interno de la Nación</v>
      </c>
      <c r="D29" s="10" t="str">
        <f>'Listas Desplegables'!D29</f>
        <v>Mis.5.1 Expedición Normativa y Emisión de Conceptos</v>
      </c>
      <c r="E29" s="10" t="str">
        <f>'Listas Desplegables'!E29</f>
        <v>Mis.5.1</v>
      </c>
      <c r="F29" s="10" t="str">
        <f>'Listas Desplegables'!F28</f>
        <v>Comités de Servicios Públicos</v>
      </c>
      <c r="G29" s="10" t="str">
        <f>'Listas Desplegables'!G30</f>
        <v>Cámaras de Comercio</v>
      </c>
      <c r="H29" s="10" t="e">
        <f>'Listas Desplegables'!#REF!</f>
        <v>#REF!</v>
      </c>
      <c r="I29" s="10" t="e">
        <f>'Listas Desplegables'!#REF!</f>
        <v>#REF!</v>
      </c>
      <c r="J29" s="10" t="str">
        <f>'Listas Desplegables'!H29</f>
        <v>Necesidades de asesoría y/o capacitación</v>
      </c>
      <c r="K29" s="10" t="str">
        <f>'Listas Desplegables'!I29</f>
        <v>Plan de comunicaciones</v>
      </c>
      <c r="L29" s="10" t="str">
        <f>'Listas Desplegables'!J29</f>
        <v>Subdirector de Financiamiento Interno de la Nación</v>
      </c>
      <c r="M29" s="10" t="str">
        <f>'Listas Desplegables'!K29</f>
        <v>Exfuncionarios</v>
      </c>
      <c r="N29" s="10">
        <f>'Listas Desplegables'!L29</f>
        <v>0</v>
      </c>
      <c r="O29" s="10">
        <f>'Listas Desplegables'!M29</f>
        <v>0</v>
      </c>
      <c r="P29" s="10">
        <f>'Listas Desplegables'!N29</f>
        <v>0</v>
      </c>
    </row>
    <row r="30" spans="1:16" ht="71.25" x14ac:dyDescent="0.25">
      <c r="A30" s="10">
        <f>'Listas Desplegables'!A30</f>
        <v>0</v>
      </c>
      <c r="B30" s="10">
        <f>'Listas Desplegables'!B30</f>
        <v>0</v>
      </c>
      <c r="C30" s="10" t="str">
        <f>'Listas Desplegables'!C30</f>
        <v>5.4 Subdirección de Desarrollo Social</v>
      </c>
      <c r="D30" s="10" t="str">
        <f>'Listas Desplegables'!D30</f>
        <v>Mis.5.2 Coordinación  y Seguimiento a los Asuntos Legislativos</v>
      </c>
      <c r="E30" s="10" t="str">
        <f>'Listas Desplegables'!E30</f>
        <v>Mis.5.2</v>
      </c>
      <c r="F30" s="10" t="str">
        <f>'Listas Desplegables'!F29</f>
        <v xml:space="preserve">Contratistas del MHCP </v>
      </c>
      <c r="G30" s="10" t="str">
        <f>'Listas Desplegables'!G31</f>
        <v>Central de Inversiones S.A - CISA</v>
      </c>
      <c r="H30" s="10" t="e">
        <f>'Listas Desplegables'!#REF!</f>
        <v>#REF!</v>
      </c>
      <c r="I30" s="10" t="e">
        <f>'Listas Desplegables'!#REF!</f>
        <v>#REF!</v>
      </c>
      <c r="J30" s="10" t="str">
        <f>'Listas Desplegables'!H30</f>
        <v>Modelo Integrado de Planeación y Gestión</v>
      </c>
      <c r="K30" s="10" t="str">
        <f>'Listas Desplegables'!I30</f>
        <v>PBC (Plan Bienal de Caja) básico</v>
      </c>
      <c r="L30" s="10" t="str">
        <f>'Listas Desplegables'!J30</f>
        <v>Subdirector de Fortalecimiento Institucional Territorial</v>
      </c>
      <c r="M30" s="10" t="str">
        <f>'Listas Desplegables'!K30</f>
        <v>Financiera</v>
      </c>
      <c r="N30" s="10">
        <f>'Listas Desplegables'!L30</f>
        <v>0</v>
      </c>
      <c r="O30" s="10">
        <f>'Listas Desplegables'!M30</f>
        <v>0</v>
      </c>
      <c r="P30" s="10">
        <f>'Listas Desplegables'!N30</f>
        <v>0</v>
      </c>
    </row>
    <row r="31" spans="1:16" ht="128.25" x14ac:dyDescent="0.25">
      <c r="A31" s="10">
        <f>'Listas Desplegables'!A31</f>
        <v>0</v>
      </c>
      <c r="B31" s="10">
        <f>'Listas Desplegables'!B31</f>
        <v>0</v>
      </c>
      <c r="C31" s="10" t="str">
        <f>'Listas Desplegables'!C31</f>
        <v>6.2 Subdirección de Financiamiento Externo de la Nación</v>
      </c>
      <c r="D31" s="10" t="str">
        <f>'Listas Desplegables'!D31</f>
        <v>Apo.1 .3 Gobierno y Gestión TIC</v>
      </c>
      <c r="E31" s="10" t="str">
        <f>'Listas Desplegables'!E31</f>
        <v>Apo.1.3</v>
      </c>
      <c r="F31" s="10" t="str">
        <f>'Listas Desplegables'!F30</f>
        <v>Dependencias y/o procesos del Ministerio de Hacienda y Crédito Público MHCP</v>
      </c>
      <c r="G31" s="10" t="str">
        <f>'Listas Desplegables'!G32</f>
        <v>Centro de Análisis y Asuntos Públicos - CAAP</v>
      </c>
      <c r="H31" s="10" t="e">
        <f>'Listas Desplegables'!#REF!</f>
        <v>#REF!</v>
      </c>
      <c r="I31" s="10" t="e">
        <f>'Listas Desplegables'!#REF!</f>
        <v>#REF!</v>
      </c>
      <c r="J31" s="10" t="str">
        <f>'Listas Desplegables'!H31</f>
        <v>Orden de pago autorizadas</v>
      </c>
      <c r="K31" s="10" t="str">
        <f>'Listas Desplegables'!I31</f>
        <v>Plan de mantenimiento y mejoramiento del Sistema Único de Gestión – SUG.</v>
      </c>
      <c r="L31" s="10" t="str">
        <f>'Listas Desplegables'!J31</f>
        <v xml:space="preserve">Subdirector de Ingeniería de Software </v>
      </c>
      <c r="M31" s="10" t="str">
        <f>'Listas Desplegables'!K31</f>
        <v>Funcionarios</v>
      </c>
      <c r="N31" s="10">
        <f>'Listas Desplegables'!L31</f>
        <v>0</v>
      </c>
      <c r="O31" s="10">
        <f>'Listas Desplegables'!M31</f>
        <v>0</v>
      </c>
      <c r="P31" s="10">
        <f>'Listas Desplegables'!N31</f>
        <v>0</v>
      </c>
    </row>
    <row r="32" spans="1:16" ht="85.5" x14ac:dyDescent="0.25">
      <c r="A32" s="10">
        <f>'Listas Desplegables'!A32</f>
        <v>0</v>
      </c>
      <c r="B32" s="10">
        <f>'Listas Desplegables'!B32</f>
        <v>0</v>
      </c>
      <c r="C32" s="10" t="str">
        <f>'Listas Desplegables'!C32</f>
        <v>6.3 Subdirección de Financiamiento con Organismos Multilaterales y Gobiernos</v>
      </c>
      <c r="D32" s="10" t="str">
        <f>'Listas Desplegables'!D32</f>
        <v>Apo.1.4 Gestión de Información</v>
      </c>
      <c r="E32" s="10" t="str">
        <f>'Listas Desplegables'!E32</f>
        <v>Apo.1.4</v>
      </c>
      <c r="F32" s="10" t="str">
        <f>'Listas Desplegables'!F31</f>
        <v>Despacho del Director de Crédito Público</v>
      </c>
      <c r="G32" s="10" t="str">
        <f>'Listas Desplegables'!G33</f>
        <v>Centro Nacional de Información del Sector Social - CENISS</v>
      </c>
      <c r="H32" s="10" t="e">
        <f>'Listas Desplegables'!#REF!</f>
        <v>#REF!</v>
      </c>
      <c r="I32" s="10" t="e">
        <f>'Listas Desplegables'!#REF!</f>
        <v>#REF!</v>
      </c>
      <c r="J32" s="10" t="str">
        <f>'Listas Desplegables'!H32</f>
        <v>Órdenes de pago autorizadas</v>
      </c>
      <c r="K32" s="10" t="str">
        <f>'Listas Desplegables'!I32</f>
        <v>Plan Estratégico Institucional MHCP</v>
      </c>
      <c r="L32" s="10" t="str">
        <f>'Listas Desplegables'!J32</f>
        <v>Subdirector de Operaciones</v>
      </c>
      <c r="M32" s="10" t="str">
        <f>'Listas Desplegables'!K32</f>
        <v>Giros Históricos</v>
      </c>
      <c r="N32" s="10">
        <f>'Listas Desplegables'!L32</f>
        <v>0</v>
      </c>
      <c r="O32" s="10">
        <f>'Listas Desplegables'!M32</f>
        <v>0</v>
      </c>
      <c r="P32" s="10">
        <f>'Listas Desplegables'!N32</f>
        <v>0</v>
      </c>
    </row>
    <row r="33" spans="1:16" ht="128.25" x14ac:dyDescent="0.25">
      <c r="A33" s="10">
        <f>'Listas Desplegables'!A33</f>
        <v>0</v>
      </c>
      <c r="B33" s="10">
        <f>'Listas Desplegables'!B33</f>
        <v>0</v>
      </c>
      <c r="C33" s="10" t="str">
        <f>'Listas Desplegables'!C33</f>
        <v>4.2 Subdirección Jurídica</v>
      </c>
      <c r="D33" s="10" t="str">
        <f>'Listas Desplegables'!D33</f>
        <v>Apo.2.1 Administración de Personal</v>
      </c>
      <c r="E33" s="10" t="str">
        <f>'Listas Desplegables'!E33</f>
        <v>Apo.2.1</v>
      </c>
      <c r="F33" s="10" t="str">
        <f>'Listas Desplegables'!F32</f>
        <v>Dirección Administrativa</v>
      </c>
      <c r="G33" s="10" t="str">
        <f>'Listas Desplegables'!G34</f>
        <v>Ciudadanía</v>
      </c>
      <c r="H33" s="10" t="e">
        <f>'Listas Desplegables'!#REF!</f>
        <v>#REF!</v>
      </c>
      <c r="I33" s="10" t="e">
        <f>'Listas Desplegables'!#REF!</f>
        <v>#REF!</v>
      </c>
      <c r="J33" s="10" t="str">
        <f>'Listas Desplegables'!H33</f>
        <v>Giros de los recursos de la Nación.</v>
      </c>
      <c r="K33" s="10" t="str">
        <f>'Listas Desplegables'!I33</f>
        <v>Informe de seguimiento al plan estratégico institucional del MHCP</v>
      </c>
      <c r="L33" s="10" t="str">
        <f>'Listas Desplegables'!J33</f>
        <v>Subdirector de Recursos Humanos</v>
      </c>
      <c r="M33" s="10" t="str">
        <f>'Listas Desplegables'!K33</f>
        <v>Hoja de Ruta</v>
      </c>
      <c r="N33" s="10">
        <f>'Listas Desplegables'!L33</f>
        <v>0</v>
      </c>
      <c r="O33" s="10">
        <f>'Listas Desplegables'!M33</f>
        <v>0</v>
      </c>
      <c r="P33" s="10">
        <f>'Listas Desplegables'!N33</f>
        <v>0</v>
      </c>
    </row>
    <row r="34" spans="1:16" ht="57" x14ac:dyDescent="0.25">
      <c r="A34" s="10">
        <f>'Listas Desplegables'!A34</f>
        <v>0</v>
      </c>
      <c r="B34" s="10">
        <f>'Listas Desplegables'!B34</f>
        <v>0</v>
      </c>
      <c r="C34" s="10" t="str">
        <f>'Listas Desplegables'!C34</f>
        <v>6.4 Subdirección de Tesorería</v>
      </c>
      <c r="D34" s="10" t="str">
        <f>'Listas Desplegables'!D34</f>
        <v>Apo.2.2 Desarrollo de Personal</v>
      </c>
      <c r="E34" s="10" t="str">
        <f>'Listas Desplegables'!E34</f>
        <v>Apo.2.2</v>
      </c>
      <c r="F34" s="10" t="str">
        <f>'Listas Desplegables'!F33</f>
        <v>Dirección de Política Macroeconómica</v>
      </c>
      <c r="G34" s="10" t="str">
        <f>'Listas Desplegables'!G35</f>
        <v>COLPENSIONES</v>
      </c>
      <c r="H34" s="10" t="e">
        <f>'Listas Desplegables'!#REF!</f>
        <v>#REF!</v>
      </c>
      <c r="I34" s="10" t="e">
        <f>'Listas Desplegables'!#REF!</f>
        <v>#REF!</v>
      </c>
      <c r="J34" s="10" t="str">
        <f>'Listas Desplegables'!H34</f>
        <v>PAC</v>
      </c>
      <c r="K34" s="10" t="str">
        <f>'Listas Desplegables'!I34</f>
        <v>Plan Estratégico Sector Hacienda</v>
      </c>
      <c r="L34" s="10" t="str">
        <f>'Listas Desplegables'!J34</f>
        <v>Subdirector de Riesgos</v>
      </c>
      <c r="M34" s="10" t="str">
        <f>'Listas Desplegables'!K34</f>
        <v>Horario</v>
      </c>
      <c r="N34" s="10">
        <f>'Listas Desplegables'!L34</f>
        <v>0</v>
      </c>
      <c r="O34" s="10">
        <f>'Listas Desplegables'!M34</f>
        <v>0</v>
      </c>
      <c r="P34" s="10">
        <f>'Listas Desplegables'!N34</f>
        <v>0</v>
      </c>
    </row>
    <row r="35" spans="1:16" ht="99.75" x14ac:dyDescent="0.25">
      <c r="A35" s="10">
        <f>'Listas Desplegables'!A35</f>
        <v>0</v>
      </c>
      <c r="B35" s="10">
        <f>'Listas Desplegables'!B35</f>
        <v>0</v>
      </c>
      <c r="C35" s="10" t="str">
        <f>'Listas Desplegables'!C35</f>
        <v>6.5 Subdirección de Financiamiento de Otras Entidades, Seguimiento, Saneamiento y Cartera</v>
      </c>
      <c r="D35" s="10" t="str">
        <f>'Listas Desplegables'!D35</f>
        <v>Apo.2.3 Gestión de Comisión Interior o Exterior</v>
      </c>
      <c r="E35" s="10" t="str">
        <f>'Listas Desplegables'!E35</f>
        <v>Apo.2.3</v>
      </c>
      <c r="F35" s="10" t="str">
        <f>'Listas Desplegables'!F34</f>
        <v xml:space="preserve">Dirección de Tecnología </v>
      </c>
      <c r="G35" s="10" t="str">
        <f>'Listas Desplegables'!G36</f>
        <v>Comisión Legal de Cuentas de la Cámara de Representantes</v>
      </c>
      <c r="H35" s="10" t="e">
        <f>'Listas Desplegables'!#REF!</f>
        <v>#REF!</v>
      </c>
      <c r="I35" s="10" t="e">
        <f>'Listas Desplegables'!#REF!</f>
        <v>#REF!</v>
      </c>
      <c r="J35" s="10" t="str">
        <f>'Listas Desplegables'!H35</f>
        <v>Pagos por devoluciones de recursos.</v>
      </c>
      <c r="K35" s="10" t="str">
        <f>'Listas Desplegables'!I35</f>
        <v>Publicación de documentos vigentes</v>
      </c>
      <c r="L35" s="10" t="str">
        <f>'Listas Desplegables'!J35</f>
        <v>Subdirector de Servicios</v>
      </c>
      <c r="M35" s="10" t="str">
        <f>'Listas Desplegables'!K35</f>
        <v>I.R.C.</v>
      </c>
      <c r="N35" s="10">
        <f>'Listas Desplegables'!L35</f>
        <v>0</v>
      </c>
      <c r="O35" s="10">
        <f>'Listas Desplegables'!M35</f>
        <v>0</v>
      </c>
      <c r="P35" s="10">
        <f>'Listas Desplegables'!N35</f>
        <v>0</v>
      </c>
    </row>
    <row r="36" spans="1:16" ht="71.25" x14ac:dyDescent="0.25">
      <c r="A36" s="10">
        <f>'Listas Desplegables'!A36</f>
        <v>0</v>
      </c>
      <c r="B36" s="10">
        <f>'Listas Desplegables'!B36</f>
        <v>0</v>
      </c>
      <c r="C36" s="10" t="str">
        <f>'Listas Desplegables'!C36</f>
        <v>6.6 Subdirección de Banca de Inversión</v>
      </c>
      <c r="D36" s="10" t="str">
        <f>'Listas Desplegables'!D36</f>
        <v>Apo.3.4 Apoyo a la Gestión Financiera</v>
      </c>
      <c r="E36" s="10" t="str">
        <f>'Listas Desplegables'!E36</f>
        <v>Apo.3.4</v>
      </c>
      <c r="F36" s="10" t="str">
        <f>'Listas Desplegables'!F35</f>
        <v>Dirección General de Apoyo Fiscal</v>
      </c>
      <c r="G36" s="10" t="str">
        <f>'Listas Desplegables'!G37</f>
        <v>Comisión Nacional del Servicio Civil - CNSC</v>
      </c>
      <c r="H36" s="10" t="e">
        <f>'Listas Desplegables'!#REF!</f>
        <v>#REF!</v>
      </c>
      <c r="I36" s="10" t="e">
        <f>'Listas Desplegables'!#REF!</f>
        <v>#REF!</v>
      </c>
      <c r="J36" s="10" t="str">
        <f>'Listas Desplegables'!H36</f>
        <v>PBC</v>
      </c>
      <c r="K36" s="10" t="str">
        <f>'Listas Desplegables'!I36</f>
        <v>Registros y comprobantes contables.</v>
      </c>
      <c r="L36" s="10" t="str">
        <f>'Listas Desplegables'!J36</f>
        <v>Subdirector de Tesorería</v>
      </c>
      <c r="M36" s="10" t="str">
        <f>'Listas Desplegables'!K36</f>
        <v>INTERNET</v>
      </c>
      <c r="N36" s="10">
        <f>'Listas Desplegables'!L36</f>
        <v>0</v>
      </c>
      <c r="O36" s="10">
        <f>'Listas Desplegables'!M36</f>
        <v>0</v>
      </c>
      <c r="P36" s="10">
        <f>'Listas Desplegables'!N36</f>
        <v>0</v>
      </c>
    </row>
    <row r="37" spans="1:16" ht="99.75" x14ac:dyDescent="0.25">
      <c r="A37" s="10">
        <f>'Listas Desplegables'!A37</f>
        <v>0</v>
      </c>
      <c r="B37" s="10">
        <f>'Listas Desplegables'!B37</f>
        <v>0</v>
      </c>
      <c r="C37" s="10" t="str">
        <f>'Listas Desplegables'!C37</f>
        <v>6.7 Subdirección de Riesgo</v>
      </c>
      <c r="D37" s="10" t="str">
        <f>'Listas Desplegables'!D37</f>
        <v>Apo.4.1 Adquisición de Bienes y Servicios</v>
      </c>
      <c r="E37" s="10" t="str">
        <f>'Listas Desplegables'!E37</f>
        <v>Apo.4.1</v>
      </c>
      <c r="F37" s="10" t="str">
        <f>'Listas Desplegables'!F36</f>
        <v xml:space="preserve">Dirección General de Crédito Publico y del Tesoro Nacional </v>
      </c>
      <c r="G37" s="10" t="str">
        <f>'Listas Desplegables'!G38</f>
        <v>Comité Sectorial de Gestión y Desempeño</v>
      </c>
      <c r="H37" s="10" t="e">
        <f>'Listas Desplegables'!#REF!</f>
        <v>#REF!</v>
      </c>
      <c r="I37" s="10" t="e">
        <f>'Listas Desplegables'!#REF!</f>
        <v>#REF!</v>
      </c>
      <c r="J37" s="10" t="str">
        <f>'Listas Desplegables'!H37</f>
        <v>Plan Bienal de Caja del SGR</v>
      </c>
      <c r="K37" s="10" t="str">
        <f>'Listas Desplegables'!I37</f>
        <v>Resultados del seguimiento y medición de procesos</v>
      </c>
      <c r="L37" s="10" t="str">
        <f>'Listas Desplegables'!J37</f>
        <v xml:space="preserve">Subdirector Financiero </v>
      </c>
      <c r="M37" s="10" t="str">
        <f>'Listas Desplegables'!K37</f>
        <v>INTRANET</v>
      </c>
      <c r="N37" s="10">
        <f>'Listas Desplegables'!L37</f>
        <v>0</v>
      </c>
      <c r="O37" s="10">
        <f>'Listas Desplegables'!M37</f>
        <v>0</v>
      </c>
      <c r="P37" s="10">
        <f>'Listas Desplegables'!N37</f>
        <v>0</v>
      </c>
    </row>
    <row r="38" spans="1:16" ht="71.25" x14ac:dyDescent="0.25">
      <c r="A38" s="10">
        <f>'Listas Desplegables'!A38</f>
        <v>0</v>
      </c>
      <c r="B38" s="10">
        <f>'Listas Desplegables'!B38</f>
        <v>0</v>
      </c>
      <c r="C38" s="10" t="str">
        <f>'Listas Desplegables'!C38</f>
        <v>6.8 Subdirección de Operaciones</v>
      </c>
      <c r="D38" s="10" t="str">
        <f>'Listas Desplegables'!D38</f>
        <v>Apo.4.2 Administración de Bienes y Servicios</v>
      </c>
      <c r="E38" s="10" t="str">
        <f>'Listas Desplegables'!E38</f>
        <v>Apo.4.2</v>
      </c>
      <c r="F38" s="10" t="str">
        <f>'Listas Desplegables'!F37</f>
        <v>Dirección General de Participaciones Estatales</v>
      </c>
      <c r="G38" s="10" t="str">
        <f>'Listas Desplegables'!G39</f>
        <v>Congreso de la República</v>
      </c>
      <c r="H38" s="10" t="e">
        <f>'Listas Desplegables'!#REF!</f>
        <v>#REF!</v>
      </c>
      <c r="I38" s="10" t="e">
        <f>'Listas Desplegables'!#REF!</f>
        <v>#REF!</v>
      </c>
      <c r="J38" s="10" t="str">
        <f>'Listas Desplegables'!H38</f>
        <v>Plan Bienal de Caja del SGR</v>
      </c>
      <c r="K38" s="10" t="str">
        <f>'Listas Desplegables'!I38</f>
        <v>Riesgos del proceso gestionado</v>
      </c>
      <c r="L38" s="10" t="str">
        <f>'Listas Desplegables'!J38</f>
        <v>Subdirector Jurídico</v>
      </c>
      <c r="M38" s="10" t="str">
        <f>'Listas Desplegables'!K38</f>
        <v>Juntas Directivas</v>
      </c>
      <c r="N38" s="10">
        <f>'Listas Desplegables'!L38</f>
        <v>0</v>
      </c>
      <c r="O38" s="10">
        <f>'Listas Desplegables'!M38</f>
        <v>0</v>
      </c>
      <c r="P38" s="10">
        <f>'Listas Desplegables'!N38</f>
        <v>0</v>
      </c>
    </row>
    <row r="39" spans="1:16" ht="71.25" x14ac:dyDescent="0.25">
      <c r="A39" s="10">
        <f>'Listas Desplegables'!A39</f>
        <v>0</v>
      </c>
      <c r="B39" s="10">
        <f>'Listas Desplegables'!B39</f>
        <v>0</v>
      </c>
      <c r="C39" s="10" t="str">
        <f>'Listas Desplegables'!C39</f>
        <v>7. Dirección General de Apoyo Fiscal</v>
      </c>
      <c r="D39" s="10" t="str">
        <f>'Listas Desplegables'!D39</f>
        <v xml:space="preserve">Apo.4.5 Gestión Ambiental </v>
      </c>
      <c r="E39" s="10" t="str">
        <f>'Listas Desplegables'!E39</f>
        <v>Apo.4.5</v>
      </c>
      <c r="F39" s="10" t="str">
        <f>'Listas Desplegables'!F38</f>
        <v>Dirección General de Presupuesto Público Nacional</v>
      </c>
      <c r="G39" s="10" t="str">
        <f>'Listas Desplegables'!G40</f>
        <v>Consejo de Estado</v>
      </c>
      <c r="H39" s="10" t="e">
        <f>'Listas Desplegables'!#REF!</f>
        <v>#REF!</v>
      </c>
      <c r="I39" s="10" t="e">
        <f>'Listas Desplegables'!#REF!</f>
        <v>#REF!</v>
      </c>
      <c r="J39" s="10" t="str">
        <f>'Listas Desplegables'!H39</f>
        <v>Plan Nacional de Desarrollo.</v>
      </c>
      <c r="K39" s="10" t="str">
        <f>'Listas Desplegables'!I39</f>
        <v>Transferencia de recursos.</v>
      </c>
      <c r="L39" s="10">
        <f>'Listas Desplegables'!J39</f>
        <v>0</v>
      </c>
      <c r="M39" s="10" t="str">
        <f>'Listas Desplegables'!K39</f>
        <v>Mantenimiento</v>
      </c>
      <c r="N39" s="10">
        <f>'Listas Desplegables'!L39</f>
        <v>0</v>
      </c>
      <c r="O39" s="10">
        <f>'Listas Desplegables'!M39</f>
        <v>0</v>
      </c>
      <c r="P39" s="10">
        <f>'Listas Desplegables'!N39</f>
        <v>0</v>
      </c>
    </row>
    <row r="40" spans="1:16" ht="99.75" x14ac:dyDescent="0.25">
      <c r="A40" s="10">
        <f>'Listas Desplegables'!A40</f>
        <v>0</v>
      </c>
      <c r="B40" s="10">
        <f>'Listas Desplegables'!B40</f>
        <v>0</v>
      </c>
      <c r="C40" s="10" t="str">
        <f>'Listas Desplegables'!C40</f>
        <v>7.1 Subdirección de Apoyo al Saneamiento Fiscal Territorial</v>
      </c>
      <c r="D40" s="10" t="str">
        <f>'Listas Desplegables'!D40</f>
        <v>Apo.5.1 Defensa Judicial, pago de sentencias y conciliaciones</v>
      </c>
      <c r="E40" s="10" t="str">
        <f>'Listas Desplegables'!E40</f>
        <v>Apo.5.1</v>
      </c>
      <c r="F40" s="10" t="str">
        <f>'Listas Desplegables'!F39</f>
        <v xml:space="preserve">Dirección General de Regulación Económica de la Seguridad Social </v>
      </c>
      <c r="G40" s="10" t="str">
        <f>'Listas Desplegables'!G41</f>
        <v>Consejo de Ministros</v>
      </c>
      <c r="H40" s="10" t="e">
        <f>'Listas Desplegables'!#REF!</f>
        <v>#REF!</v>
      </c>
      <c r="I40" s="10" t="e">
        <f>'Listas Desplegables'!#REF!</f>
        <v>#REF!</v>
      </c>
      <c r="J40" s="10" t="str">
        <f>'Listas Desplegables'!H40</f>
        <v>Plan para el mantenimiento y mejoramiento del SUG</v>
      </c>
      <c r="K40" s="10">
        <f>'Listas Desplegables'!I40</f>
        <v>0</v>
      </c>
      <c r="L40" s="10">
        <f>'Listas Desplegables'!J40</f>
        <v>0</v>
      </c>
      <c r="M40" s="10" t="str">
        <f>'Listas Desplegables'!K40</f>
        <v xml:space="preserve">Modelo Operaciones Efectivas de Caja </v>
      </c>
      <c r="N40" s="10">
        <f>'Listas Desplegables'!L40</f>
        <v>0</v>
      </c>
      <c r="O40" s="10">
        <f>'Listas Desplegables'!M40</f>
        <v>0</v>
      </c>
      <c r="P40" s="10">
        <f>'Listas Desplegables'!N40</f>
        <v>0</v>
      </c>
    </row>
    <row r="41" spans="1:16" ht="85.5" x14ac:dyDescent="0.25">
      <c r="A41" s="10">
        <f>'Listas Desplegables'!A41</f>
        <v>0</v>
      </c>
      <c r="B41" s="10">
        <f>'Listas Desplegables'!B41</f>
        <v>0</v>
      </c>
      <c r="C41" s="10" t="str">
        <f>'Listas Desplegables'!C41</f>
        <v>7.2 Subdirección de Fortalecimiento Institucional Territorial</v>
      </c>
      <c r="D41" s="10" t="str">
        <f>'Listas Desplegables'!D41</f>
        <v>Apo.5.3 Cartera</v>
      </c>
      <c r="E41" s="10" t="str">
        <f>'Listas Desplegables'!E41</f>
        <v>Apo.5.3</v>
      </c>
      <c r="F41" s="10" t="str">
        <f>'Listas Desplegables'!F40</f>
        <v>Est.1.1 Planeación estratégica sectorial e institucional</v>
      </c>
      <c r="G41" s="10" t="str">
        <f>'Listas Desplegables'!G42</f>
        <v>Consejo Nacional de Política Económica y Social – CONPES</v>
      </c>
      <c r="H41" s="10" t="e">
        <f>'Listas Desplegables'!#REF!</f>
        <v>#REF!</v>
      </c>
      <c r="I41" s="10" t="e">
        <f>'Listas Desplegables'!#REF!</f>
        <v>#REF!</v>
      </c>
      <c r="J41" s="10" t="str">
        <f>'Listas Desplegables'!H41</f>
        <v>Planes de anteriores vigencias</v>
      </c>
      <c r="K41" s="10">
        <f>'Listas Desplegables'!I41</f>
        <v>0</v>
      </c>
      <c r="L41" s="10">
        <f>'Listas Desplegables'!J41</f>
        <v>0</v>
      </c>
      <c r="M41" s="10" t="str">
        <f>'Listas Desplegables'!K41</f>
        <v>Modificaciones por estudio a la ley de gastos e ingresos</v>
      </c>
      <c r="N41" s="10">
        <f>'Listas Desplegables'!L41</f>
        <v>0</v>
      </c>
      <c r="O41" s="10">
        <f>'Listas Desplegables'!M41</f>
        <v>0</v>
      </c>
      <c r="P41" s="10">
        <f>'Listas Desplegables'!N41</f>
        <v>0</v>
      </c>
    </row>
    <row r="42" spans="1:16" ht="71.25" x14ac:dyDescent="0.25">
      <c r="A42" s="10">
        <f>'Listas Desplegables'!A42</f>
        <v>0</v>
      </c>
      <c r="B42" s="10">
        <f>'Listas Desplegables'!B42</f>
        <v>0</v>
      </c>
      <c r="C42" s="10" t="str">
        <f>'Listas Desplegables'!C42</f>
        <v>8. Órganos de Asesoría y Coordinación</v>
      </c>
      <c r="D42" s="10" t="str">
        <f>'Listas Desplegables'!D42</f>
        <v>Apo.6.1 Atención al ciudadano e instituciones</v>
      </c>
      <c r="E42" s="10" t="str">
        <f>'Listas Desplegables'!E42</f>
        <v>Apo.6.1</v>
      </c>
      <c r="F42" s="10" t="str">
        <f>'Listas Desplegables'!F41</f>
        <v>Est.1.4 Administración y mejoramiento del SUG</v>
      </c>
      <c r="G42" s="10" t="str">
        <f>'Listas Desplegables'!G43</f>
        <v>Consejo Superior de Política Fiscal - CONFIS</v>
      </c>
      <c r="H42" s="10" t="e">
        <f>'Listas Desplegables'!#REF!</f>
        <v>#REF!</v>
      </c>
      <c r="I42" s="10" t="e">
        <f>'Listas Desplegables'!#REF!</f>
        <v>#REF!</v>
      </c>
      <c r="J42" s="10" t="str">
        <f>'Listas Desplegables'!H42</f>
        <v>Planes de mejoramiento.</v>
      </c>
      <c r="K42" s="10">
        <f>'Listas Desplegables'!I42</f>
        <v>0</v>
      </c>
      <c r="L42" s="10">
        <f>'Listas Desplegables'!J42</f>
        <v>0</v>
      </c>
      <c r="M42" s="10" t="str">
        <f>'Listas Desplegables'!K42</f>
        <v>Nómina</v>
      </c>
      <c r="N42" s="10">
        <f>'Listas Desplegables'!L42</f>
        <v>0</v>
      </c>
      <c r="O42" s="10">
        <f>'Listas Desplegables'!M42</f>
        <v>0</v>
      </c>
      <c r="P42" s="10">
        <f>'Listas Desplegables'!N42</f>
        <v>0</v>
      </c>
    </row>
    <row r="43" spans="1:16" ht="57" x14ac:dyDescent="0.25">
      <c r="A43" s="10">
        <f>'Listas Desplegables'!A43</f>
        <v>0</v>
      </c>
      <c r="B43" s="10">
        <f>'Listas Desplegables'!B43</f>
        <v>0</v>
      </c>
      <c r="C43" s="10" t="str">
        <f>'Listas Desplegables'!C43</f>
        <v>8.1 Consejo Superior de Política Fiscal</v>
      </c>
      <c r="D43" s="10" t="str">
        <f>'Listas Desplegables'!D43</f>
        <v>Apo.6.2 Atención a Derechos de Petición y Emisión de Conceptos Jurídicos</v>
      </c>
      <c r="E43" s="10" t="str">
        <f>'Listas Desplegables'!E43</f>
        <v>Apo.6.2</v>
      </c>
      <c r="F43" s="10" t="str">
        <f>'Listas Desplegables'!F42</f>
        <v>Est.2.1 Gestión de Comunicaciones</v>
      </c>
      <c r="G43" s="10" t="str">
        <f>'Listas Desplegables'!G44</f>
        <v>Contaduría General de la Nación - CGN</v>
      </c>
      <c r="H43" s="10" t="e">
        <f>'Listas Desplegables'!#REF!</f>
        <v>#REF!</v>
      </c>
      <c r="I43" s="10" t="e">
        <f>'Listas Desplegables'!#REF!</f>
        <v>#REF!</v>
      </c>
      <c r="J43" s="10" t="str">
        <f>'Listas Desplegables'!H43</f>
        <v>Programación de pagos entidades</v>
      </c>
      <c r="K43" s="10">
        <f>'Listas Desplegables'!I43</f>
        <v>0</v>
      </c>
      <c r="L43" s="10">
        <f>'Listas Desplegables'!J43</f>
        <v>0</v>
      </c>
      <c r="M43" s="10" t="str">
        <f>'Listas Desplegables'!K43</f>
        <v>OCDI</v>
      </c>
      <c r="N43" s="10">
        <f>'Listas Desplegables'!L43</f>
        <v>0</v>
      </c>
      <c r="O43" s="10">
        <f>'Listas Desplegables'!M43</f>
        <v>0</v>
      </c>
      <c r="P43" s="10">
        <f>'Listas Desplegables'!N43</f>
        <v>0</v>
      </c>
    </row>
    <row r="44" spans="1:16" ht="57" x14ac:dyDescent="0.25">
      <c r="A44" s="10">
        <f>'Listas Desplegables'!A44</f>
        <v>0</v>
      </c>
      <c r="B44" s="10">
        <f>'Listas Desplegables'!B44</f>
        <v>0</v>
      </c>
      <c r="C44" s="10" t="str">
        <f>'Listas Desplegables'!C44</f>
        <v>8.2 Consejo Macroeconómico</v>
      </c>
      <c r="D44" s="10" t="str">
        <f>'Listas Desplegables'!D45</f>
        <v>Eva.1.1 Evaluación Independiente</v>
      </c>
      <c r="E44" s="10" t="str">
        <f>'Listas Desplegables'!E44</f>
        <v>Eva.1.1</v>
      </c>
      <c r="F44" s="10" t="str">
        <f>'Listas Desplegables'!F43</f>
        <v>Eva.1.1 Evaluación Independiente</v>
      </c>
      <c r="G44" s="10" t="str">
        <f>'Listas Desplegables'!G45</f>
        <v>Contraloría General de la República - CGR</v>
      </c>
      <c r="H44" s="10" t="e">
        <f>'Listas Desplegables'!#REF!</f>
        <v>#REF!</v>
      </c>
      <c r="I44" s="10" t="e">
        <f>'Listas Desplegables'!#REF!</f>
        <v>#REF!</v>
      </c>
      <c r="J44" s="10" t="str">
        <f>'Listas Desplegables'!H44</f>
        <v>Programas de Gobierno</v>
      </c>
      <c r="K44" s="10">
        <f>'Listas Desplegables'!I44</f>
        <v>0</v>
      </c>
      <c r="L44" s="10">
        <f>'Listas Desplegables'!J44</f>
        <v>0</v>
      </c>
      <c r="M44" s="10" t="str">
        <f>'Listas Desplegables'!K44</f>
        <v>PASIVOCOL</v>
      </c>
      <c r="N44" s="10">
        <f>'Listas Desplegables'!L44</f>
        <v>0</v>
      </c>
      <c r="O44" s="10">
        <f>'Listas Desplegables'!M44</f>
        <v>0</v>
      </c>
      <c r="P44" s="10">
        <f>'Listas Desplegables'!N44</f>
        <v>0</v>
      </c>
    </row>
    <row r="45" spans="1:16" ht="57" x14ac:dyDescent="0.25">
      <c r="A45" s="10">
        <f>'Listas Desplegables'!A45</f>
        <v>0</v>
      </c>
      <c r="B45" s="10">
        <f>'Listas Desplegables'!B45</f>
        <v>0</v>
      </c>
      <c r="C45" s="10" t="str">
        <f>'Listas Desplegables'!C45</f>
        <v>8.3 Comité Sectorial de Desarrollo Administrativo</v>
      </c>
      <c r="D45" s="10" t="str">
        <f>'Listas Desplegables'!D46</f>
        <v>Eva.1.2 Control Disciplinario Interno</v>
      </c>
      <c r="E45" s="10" t="str">
        <f>'Listas Desplegables'!E45</f>
        <v>Eva.1.2</v>
      </c>
      <c r="F45" s="10" t="str">
        <f>'Listas Desplegables'!F44</f>
        <v>Eva.1.2 Control Disciplinario Interno</v>
      </c>
      <c r="G45" s="10" t="str">
        <f>'Listas Desplegables'!G46</f>
        <v xml:space="preserve">Contralorías Territoriales </v>
      </c>
      <c r="H45" s="10" t="e">
        <f>'Listas Desplegables'!#REF!</f>
        <v>#REF!</v>
      </c>
      <c r="I45" s="10" t="e">
        <f>'Listas Desplegables'!#REF!</f>
        <v>#REF!</v>
      </c>
      <c r="J45" s="10" t="str">
        <f>'Listas Desplegables'!H45</f>
        <v>Proyección de pagos de regalías</v>
      </c>
      <c r="K45" s="10">
        <f>'Listas Desplegables'!I45</f>
        <v>0</v>
      </c>
      <c r="L45" s="10">
        <f>'Listas Desplegables'!J45</f>
        <v>0</v>
      </c>
      <c r="M45" s="10" t="str">
        <f>'Listas Desplegables'!K45</f>
        <v>Personal</v>
      </c>
      <c r="N45" s="10">
        <f>'Listas Desplegables'!L45</f>
        <v>0</v>
      </c>
      <c r="O45" s="10">
        <f>'Listas Desplegables'!M45</f>
        <v>0</v>
      </c>
      <c r="P45" s="10">
        <f>'Listas Desplegables'!N45</f>
        <v>0</v>
      </c>
    </row>
    <row r="46" spans="1:16" ht="57" x14ac:dyDescent="0.25">
      <c r="A46" s="10">
        <f>'Listas Desplegables'!A46</f>
        <v>0</v>
      </c>
      <c r="B46" s="10">
        <f>'Listas Desplegables'!B46</f>
        <v>0</v>
      </c>
      <c r="C46" s="10" t="str">
        <f>'Listas Desplegables'!C46</f>
        <v>8.4 Comité de Coordinación del Sistema de Control Interno y Calidad</v>
      </c>
      <c r="D46" s="10">
        <f>'Listas Desplegables'!D47</f>
        <v>0</v>
      </c>
      <c r="E46" s="10">
        <f>'Listas Desplegables'!E46</f>
        <v>0</v>
      </c>
      <c r="F46" s="10" t="str">
        <f>'Listas Desplegables'!F45</f>
        <v>Grupo de Asuntos Legales</v>
      </c>
      <c r="G46" s="10" t="str">
        <f>'Listas Desplegables'!G47</f>
        <v>Corporaciones Autonomas Regionales - CAR</v>
      </c>
      <c r="H46" s="10" t="e">
        <f>'Listas Desplegables'!#REF!</f>
        <v>#REF!</v>
      </c>
      <c r="I46" s="10" t="e">
        <f>'Listas Desplegables'!#REF!</f>
        <v>#REF!</v>
      </c>
      <c r="J46" s="10" t="str">
        <f>'Listas Desplegables'!H46</f>
        <v>Proyecciones de pago</v>
      </c>
      <c r="K46" s="10">
        <f>'Listas Desplegables'!I46</f>
        <v>0</v>
      </c>
      <c r="L46" s="10">
        <f>'Listas Desplegables'!J46</f>
        <v>0</v>
      </c>
      <c r="M46" s="10" t="str">
        <f>'Listas Desplegables'!K46</f>
        <v>Planeación Tesoro - Flujo Caja</v>
      </c>
      <c r="N46" s="10">
        <f>'Listas Desplegables'!L46</f>
        <v>0</v>
      </c>
      <c r="O46" s="10">
        <f>'Listas Desplegables'!M46</f>
        <v>0</v>
      </c>
      <c r="P46" s="10">
        <f>'Listas Desplegables'!N46</f>
        <v>0</v>
      </c>
    </row>
    <row r="47" spans="1:16" ht="71.25" x14ac:dyDescent="0.25">
      <c r="A47" s="10">
        <f>'Listas Desplegables'!A47</f>
        <v>0</v>
      </c>
      <c r="B47" s="10">
        <f>'Listas Desplegables'!B47</f>
        <v>0</v>
      </c>
      <c r="C47" s="10" t="str">
        <f>'Listas Desplegables'!C47</f>
        <v>8.5 Comité de Conciliación</v>
      </c>
      <c r="D47" s="10">
        <f>'Listas Desplegables'!D48</f>
        <v>0</v>
      </c>
      <c r="E47" s="10">
        <f>'Listas Desplegables'!E47</f>
        <v>0</v>
      </c>
      <c r="F47" s="10" t="str">
        <f>'Listas Desplegables'!F46</f>
        <v>Grupo de Competencias y Desarrollo Humano</v>
      </c>
      <c r="G47" s="10" t="str">
        <f>'Listas Desplegables'!G48</f>
        <v xml:space="preserve">Corte Constitucional </v>
      </c>
      <c r="H47" s="10" t="e">
        <f>'Listas Desplegables'!#REF!</f>
        <v>#REF!</v>
      </c>
      <c r="I47" s="10" t="e">
        <f>'Listas Desplegables'!#REF!</f>
        <v>#REF!</v>
      </c>
      <c r="J47" s="10" t="str">
        <f>'Listas Desplegables'!H47</f>
        <v>Recaudos de los recursos de la Nación.</v>
      </c>
      <c r="K47" s="10">
        <f>'Listas Desplegables'!I47</f>
        <v>0</v>
      </c>
      <c r="L47" s="10">
        <f>'Listas Desplegables'!J47</f>
        <v>0</v>
      </c>
      <c r="M47" s="10" t="str">
        <f>'Listas Desplegables'!K47</f>
        <v>Plantas y nóminas</v>
      </c>
      <c r="N47" s="10">
        <f>'Listas Desplegables'!L47</f>
        <v>0</v>
      </c>
      <c r="O47" s="10">
        <f>'Listas Desplegables'!M47</f>
        <v>0</v>
      </c>
      <c r="P47" s="10">
        <f>'Listas Desplegables'!N47</f>
        <v>0</v>
      </c>
    </row>
    <row r="48" spans="1:16" ht="42.75" x14ac:dyDescent="0.25">
      <c r="A48" s="10">
        <f>'Listas Desplegables'!A48</f>
        <v>0</v>
      </c>
      <c r="B48" s="10">
        <f>'Listas Desplegables'!B48</f>
        <v>0</v>
      </c>
      <c r="C48" s="10" t="str">
        <f>'Listas Desplegables'!C48</f>
        <v>8.6 Comisión de Personal</v>
      </c>
      <c r="D48" s="10">
        <f>'Listas Desplegables'!D49</f>
        <v>0</v>
      </c>
      <c r="E48" s="10">
        <f>'Listas Desplegables'!E48</f>
        <v>0</v>
      </c>
      <c r="F48" s="10" t="str">
        <f>'Listas Desplegables'!F47</f>
        <v>Grupo de Contratos</v>
      </c>
      <c r="G48" s="10" t="str">
        <f>'Listas Desplegables'!G49</f>
        <v>Corte Suprema de Justicia</v>
      </c>
      <c r="H48" s="10" t="e">
        <f>'Listas Desplegables'!#REF!</f>
        <v>#REF!</v>
      </c>
      <c r="I48" s="10" t="e">
        <f>'Listas Desplegables'!#REF!</f>
        <v>#REF!</v>
      </c>
      <c r="J48" s="10" t="str">
        <f>'Listas Desplegables'!H48</f>
        <v>Resolución de pagos de servicio de la deuda</v>
      </c>
      <c r="K48" s="10">
        <f>'Listas Desplegables'!I48</f>
        <v>0</v>
      </c>
      <c r="L48" s="10">
        <f>'Listas Desplegables'!J48</f>
        <v>0</v>
      </c>
      <c r="M48" s="10" t="str">
        <f>'Listas Desplegables'!K48</f>
        <v>Politica Macro</v>
      </c>
      <c r="N48" s="10">
        <f>'Listas Desplegables'!L48</f>
        <v>0</v>
      </c>
      <c r="O48" s="10">
        <f>'Listas Desplegables'!M48</f>
        <v>0</v>
      </c>
      <c r="P48" s="10">
        <f>'Listas Desplegables'!N48</f>
        <v>0</v>
      </c>
    </row>
    <row r="49" spans="1:16" ht="71.25" x14ac:dyDescent="0.25">
      <c r="A49" s="10">
        <f>'Listas Desplegables'!A49</f>
        <v>0</v>
      </c>
      <c r="B49" s="10">
        <f>'Listas Desplegables'!B49</f>
        <v>0</v>
      </c>
      <c r="C49" s="10" t="str">
        <f>'Listas Desplegables'!C49</f>
        <v>2.2 Oficina Asesora de Planeación - 4.3.1 Subdirección Financiera</v>
      </c>
      <c r="D49" s="10">
        <f>'Listas Desplegables'!D50</f>
        <v>0</v>
      </c>
      <c r="E49" s="10">
        <f>'Listas Desplegables'!E49</f>
        <v>0</v>
      </c>
      <c r="F49" s="10" t="str">
        <f>'Listas Desplegables'!F48</f>
        <v>Grupo de Derechos de Petición, Consultas y Cartera</v>
      </c>
      <c r="G49" s="10" t="str">
        <f>'Listas Desplegables'!G50</f>
        <v>DECEVAL</v>
      </c>
      <c r="H49" s="10" t="e">
        <f>'Listas Desplegables'!#REF!</f>
        <v>#REF!</v>
      </c>
      <c r="I49" s="10" t="e">
        <f>'Listas Desplegables'!#REF!</f>
        <v>#REF!</v>
      </c>
      <c r="J49" s="10" t="str">
        <f>'Listas Desplegables'!H49</f>
        <v>Resolución de Presupuesto del Servicio de la Deuda de la Nación</v>
      </c>
      <c r="K49" s="10">
        <f>'Listas Desplegables'!I49</f>
        <v>0</v>
      </c>
      <c r="L49" s="10">
        <f>'Listas Desplegables'!J49</f>
        <v>0</v>
      </c>
      <c r="M49" s="10" t="str">
        <f>'Listas Desplegables'!K49</f>
        <v>PORFIN</v>
      </c>
      <c r="N49" s="10">
        <f>'Listas Desplegables'!L49</f>
        <v>0</v>
      </c>
      <c r="O49" s="10">
        <f>'Listas Desplegables'!M49</f>
        <v>0</v>
      </c>
      <c r="P49" s="10">
        <f>'Listas Desplegables'!N49</f>
        <v>0</v>
      </c>
    </row>
    <row r="50" spans="1:16" ht="99.75" x14ac:dyDescent="0.25">
      <c r="A50" s="10">
        <f>'Listas Desplegables'!A50</f>
        <v>0</v>
      </c>
      <c r="B50" s="10">
        <f>'Listas Desplegables'!B50</f>
        <v>0</v>
      </c>
      <c r="C50" s="10">
        <f>'Listas Desplegables'!C50</f>
        <v>0</v>
      </c>
      <c r="D50" s="10">
        <f>'Listas Desplegables'!D51</f>
        <v>0</v>
      </c>
      <c r="E50" s="10">
        <f>'Listas Desplegables'!E50</f>
        <v>0</v>
      </c>
      <c r="F50" s="10" t="str">
        <f>'Listas Desplegables'!F49</f>
        <v>Grupo de Financiamiento Otras Entidades</v>
      </c>
      <c r="G50" s="10" t="str">
        <f>'Listas Desplegables'!G51</f>
        <v>Departamento Administrativo de la Función Pública - DAFP</v>
      </c>
      <c r="H50" s="10" t="e">
        <f>'Listas Desplegables'!#REF!</f>
        <v>#REF!</v>
      </c>
      <c r="I50" s="10" t="e">
        <f>'Listas Desplegables'!#REF!</f>
        <v>#REF!</v>
      </c>
      <c r="J50" s="10" t="str">
        <f>'Listas Desplegables'!H50</f>
        <v>Resultados de la revisión del SUG.</v>
      </c>
      <c r="K50" s="10">
        <f>'Listas Desplegables'!I50</f>
        <v>0</v>
      </c>
      <c r="L50" s="10">
        <f>'Listas Desplegables'!J50</f>
        <v>0</v>
      </c>
      <c r="M50" s="10" t="str">
        <f>'Listas Desplegables'!K50</f>
        <v>Preinscripción capacitación</v>
      </c>
      <c r="N50" s="10">
        <f>'Listas Desplegables'!L50</f>
        <v>0</v>
      </c>
      <c r="O50" s="10">
        <f>'Listas Desplegables'!M50</f>
        <v>0</v>
      </c>
      <c r="P50" s="10">
        <f>'Listas Desplegables'!N50</f>
        <v>0</v>
      </c>
    </row>
    <row r="51" spans="1:16" ht="99.75" x14ac:dyDescent="0.25">
      <c r="A51" s="10">
        <f>'Listas Desplegables'!A51</f>
        <v>0</v>
      </c>
      <c r="B51" s="10">
        <f>'Listas Desplegables'!B51</f>
        <v>0</v>
      </c>
      <c r="C51" s="10">
        <f>'Listas Desplegables'!C51</f>
        <v>0</v>
      </c>
      <c r="D51" s="10">
        <f>'Listas Desplegables'!D52</f>
        <v>0</v>
      </c>
      <c r="E51" s="10">
        <f>'Listas Desplegables'!E51</f>
        <v>0</v>
      </c>
      <c r="F51" s="10" t="str">
        <f>'Listas Desplegables'!F50</f>
        <v>Grupo de Historias Laborales</v>
      </c>
      <c r="G51" s="10" t="str">
        <f>'Listas Desplegables'!G52</f>
        <v>Departamento Administrativo Nacional de Estadística - DANE</v>
      </c>
      <c r="H51" s="10" t="e">
        <f>'Listas Desplegables'!#REF!</f>
        <v>#REF!</v>
      </c>
      <c r="I51" s="10" t="e">
        <f>'Listas Desplegables'!#REF!</f>
        <v>#REF!</v>
      </c>
      <c r="J51" s="10" t="str">
        <f>'Listas Desplegables'!H51</f>
        <v>Solicitud de Distribución del PAC</v>
      </c>
      <c r="K51" s="10">
        <f>'Listas Desplegables'!I51</f>
        <v>0</v>
      </c>
      <c r="L51" s="10">
        <f>'Listas Desplegables'!J51</f>
        <v>0</v>
      </c>
      <c r="M51" s="10" t="str">
        <f>'Listas Desplegables'!K51</f>
        <v>Presupuesto – Ejecucion Presupuestal Nación</v>
      </c>
      <c r="N51" s="10">
        <f>'Listas Desplegables'!L51</f>
        <v>0</v>
      </c>
      <c r="O51" s="10">
        <f>'Listas Desplegables'!M51</f>
        <v>0</v>
      </c>
      <c r="P51" s="10">
        <f>'Listas Desplegables'!N51</f>
        <v>0</v>
      </c>
    </row>
    <row r="52" spans="1:16" ht="71.25" x14ac:dyDescent="0.25">
      <c r="A52" s="10">
        <f>'Listas Desplegables'!A52</f>
        <v>0</v>
      </c>
      <c r="B52" s="10">
        <f>'Listas Desplegables'!B52</f>
        <v>0</v>
      </c>
      <c r="C52" s="10">
        <f>'Listas Desplegables'!C52</f>
        <v>0</v>
      </c>
      <c r="D52" s="10">
        <f>'Listas Desplegables'!D53</f>
        <v>0</v>
      </c>
      <c r="E52" s="10">
        <f>'Listas Desplegables'!E52</f>
        <v>0</v>
      </c>
      <c r="F52" s="10" t="str">
        <f>'Listas Desplegables'!F51</f>
        <v>Grupo de Pagos y Cumplimiento</v>
      </c>
      <c r="G52" s="10" t="str">
        <f>'Listas Desplegables'!G53</f>
        <v>Departamento Nacional de Planeación - DNP</v>
      </c>
      <c r="H52" s="10" t="e">
        <f>'Listas Desplegables'!#REF!</f>
        <v>#REF!</v>
      </c>
      <c r="I52" s="10" t="e">
        <f>'Listas Desplegables'!#REF!</f>
        <v>#REF!</v>
      </c>
      <c r="J52" s="10" t="str">
        <f>'Listas Desplegables'!H52</f>
        <v>Solicitudes de divulgación de información</v>
      </c>
      <c r="K52" s="10">
        <f>'Listas Desplegables'!I52</f>
        <v>0</v>
      </c>
      <c r="L52" s="10">
        <f>'Listas Desplegables'!J52</f>
        <v>0</v>
      </c>
      <c r="M52" s="10" t="str">
        <f>'Listas Desplegables'!K52</f>
        <v>Procesos Judiciales</v>
      </c>
      <c r="N52" s="10">
        <f>'Listas Desplegables'!L52</f>
        <v>0</v>
      </c>
      <c r="O52" s="10">
        <f>'Listas Desplegables'!M52</f>
        <v>0</v>
      </c>
      <c r="P52" s="10">
        <f>'Listas Desplegables'!N52</f>
        <v>0</v>
      </c>
    </row>
    <row r="53" spans="1:16" ht="71.25" x14ac:dyDescent="0.25">
      <c r="A53" s="10">
        <f>'Listas Desplegables'!A53</f>
        <v>0</v>
      </c>
      <c r="B53" s="10">
        <f>'Listas Desplegables'!B53</f>
        <v>0</v>
      </c>
      <c r="C53" s="10">
        <f>'Listas Desplegables'!C53</f>
        <v>0</v>
      </c>
      <c r="D53" s="10">
        <f>'Listas Desplegables'!D54</f>
        <v>0</v>
      </c>
      <c r="E53" s="10">
        <f>'Listas Desplegables'!E53</f>
        <v>0</v>
      </c>
      <c r="F53" s="10" t="str">
        <f>'Listas Desplegables'!F52</f>
        <v>Grupo de Seguimiento y Cartera de la SFOESSC</v>
      </c>
      <c r="G53" s="10" t="str">
        <f>'Listas Desplegables'!G54</f>
        <v>Dirección de Impuestos y Aduanas Nacionales - DIAN</v>
      </c>
      <c r="H53" s="10" t="e">
        <f>'Listas Desplegables'!#REF!</f>
        <v>#REF!</v>
      </c>
      <c r="I53" s="10" t="e">
        <f>'Listas Desplegables'!#REF!</f>
        <v>#REF!</v>
      </c>
      <c r="J53" s="10" t="str">
        <f>'Listas Desplegables'!H53</f>
        <v>Solicitudes de modificación de PAC</v>
      </c>
      <c r="K53" s="10">
        <f>'Listas Desplegables'!I53</f>
        <v>0</v>
      </c>
      <c r="L53" s="10">
        <f>'Listas Desplegables'!J53</f>
        <v>0</v>
      </c>
      <c r="M53" s="10" t="str">
        <f>'Listas Desplegables'!K53</f>
        <v>PTE</v>
      </c>
      <c r="N53" s="10">
        <f>'Listas Desplegables'!L53</f>
        <v>0</v>
      </c>
      <c r="O53" s="10">
        <f>'Listas Desplegables'!M53</f>
        <v>0</v>
      </c>
      <c r="P53" s="10">
        <f>'Listas Desplegables'!N53</f>
        <v>0</v>
      </c>
    </row>
    <row r="54" spans="1:16" ht="99.75" x14ac:dyDescent="0.25">
      <c r="A54" s="10">
        <f>'Listas Desplegables'!A54</f>
        <v>0</v>
      </c>
      <c r="B54" s="10">
        <f>'Listas Desplegables'!B54</f>
        <v>0</v>
      </c>
      <c r="C54" s="10">
        <f>'Listas Desplegables'!C54</f>
        <v>0</v>
      </c>
      <c r="D54" s="10">
        <f>'Listas Desplegables'!D55</f>
        <v>0</v>
      </c>
      <c r="E54" s="10">
        <f>'Listas Desplegables'!E54</f>
        <v>0</v>
      </c>
      <c r="F54" s="10" t="str">
        <f>'Listas Desplegables'!F53</f>
        <v>Grupo Financiero Asesor – FAE</v>
      </c>
      <c r="G54" s="10" t="str">
        <f>'Listas Desplegables'!G55</f>
        <v>Distribuidores Mayoristas de Combustible</v>
      </c>
      <c r="H54" s="10" t="e">
        <f>'Listas Desplegables'!#REF!</f>
        <v>#REF!</v>
      </c>
      <c r="I54" s="10" t="e">
        <f>'Listas Desplegables'!#REF!</f>
        <v>#REF!</v>
      </c>
      <c r="J54" s="10" t="str">
        <f>'Listas Desplegables'!H54</f>
        <v>Temas relacionados con gestión de la calidad, eficiencia administrativa y cero papel, racionalización de trámites, modernización, riesgos operativos o de anticorrupción, etc.</v>
      </c>
      <c r="K54" s="10">
        <f>'Listas Desplegables'!I54</f>
        <v>0</v>
      </c>
      <c r="L54" s="10">
        <f>'Listas Desplegables'!J54</f>
        <v>0</v>
      </c>
      <c r="M54" s="10" t="str">
        <f>'Listas Desplegables'!K54</f>
        <v>S.G.P. – Sistema General de Participaciones</v>
      </c>
      <c r="N54" s="10">
        <f>'Listas Desplegables'!L54</f>
        <v>0</v>
      </c>
      <c r="O54" s="10">
        <f>'Listas Desplegables'!M54</f>
        <v>0</v>
      </c>
      <c r="P54" s="10">
        <f>'Listas Desplegables'!N54</f>
        <v>0</v>
      </c>
    </row>
    <row r="55" spans="1:16" ht="42.75" x14ac:dyDescent="0.25">
      <c r="A55" s="10">
        <f>'Listas Desplegables'!A55</f>
        <v>0</v>
      </c>
      <c r="B55" s="10">
        <f>'Listas Desplegables'!B55</f>
        <v>0</v>
      </c>
      <c r="C55" s="10">
        <f>'Listas Desplegables'!C55</f>
        <v>0</v>
      </c>
      <c r="D55" s="10">
        <f>'Listas Desplegables'!D56</f>
        <v>0</v>
      </c>
      <c r="E55" s="10">
        <f>'Listas Desplegables'!E55</f>
        <v>0</v>
      </c>
      <c r="F55" s="10" t="str">
        <f>'Listas Desplegables'!F54</f>
        <v>Grupo Gestión de Información</v>
      </c>
      <c r="G55" s="10" t="str">
        <f>'Listas Desplegables'!G56</f>
        <v>ECOPETROL</v>
      </c>
      <c r="H55" s="10" t="e">
        <f>'Listas Desplegables'!#REF!</f>
        <v>#REF!</v>
      </c>
      <c r="I55" s="10" t="e">
        <f>'Listas Desplegables'!#REF!</f>
        <v>#REF!</v>
      </c>
      <c r="J55" s="10" t="str">
        <f>'Listas Desplegables'!H55</f>
        <v>Transferencia de recursos del S.G.R. de la ANM y la ANH</v>
      </c>
      <c r="K55" s="10">
        <f>'Listas Desplegables'!I55</f>
        <v>0</v>
      </c>
      <c r="L55" s="10">
        <f>'Listas Desplegables'!J55</f>
        <v>0</v>
      </c>
      <c r="M55" s="10" t="str">
        <f>'Listas Desplegables'!K55</f>
        <v>S.I.F. - Sistema de Información de FONPET</v>
      </c>
      <c r="N55" s="10">
        <f>'Listas Desplegables'!L55</f>
        <v>0</v>
      </c>
      <c r="O55" s="10">
        <f>'Listas Desplegables'!M55</f>
        <v>0</v>
      </c>
      <c r="P55" s="10">
        <f>'Listas Desplegables'!N55</f>
        <v>0</v>
      </c>
    </row>
    <row r="56" spans="1:16" ht="28.5" x14ac:dyDescent="0.25">
      <c r="A56" s="10">
        <f>'Listas Desplegables'!A56</f>
        <v>0</v>
      </c>
      <c r="B56" s="10">
        <f>'Listas Desplegables'!B56</f>
        <v>0</v>
      </c>
      <c r="C56" s="10">
        <f>'Listas Desplegables'!C56</f>
        <v>0</v>
      </c>
      <c r="D56" s="10">
        <f>'Listas Desplegables'!D57</f>
        <v>0</v>
      </c>
      <c r="E56" s="10">
        <f>'Listas Desplegables'!E56</f>
        <v>0</v>
      </c>
      <c r="F56" s="10" t="str">
        <f>'Listas Desplegables'!F55</f>
        <v>Grupo SIIF Nación</v>
      </c>
      <c r="G56" s="10" t="str">
        <f>'Listas Desplegables'!G57</f>
        <v>Empresas de Archivo</v>
      </c>
      <c r="H56" s="10" t="e">
        <f>'Listas Desplegables'!#REF!</f>
        <v>#REF!</v>
      </c>
      <c r="I56" s="10" t="e">
        <f>'Listas Desplegables'!#REF!</f>
        <v>#REF!</v>
      </c>
      <c r="J56" s="10" t="str">
        <f>'Listas Desplegables'!H56</f>
        <v>Visión de esfuerzos institucionales y sectoriales</v>
      </c>
      <c r="K56" s="10">
        <f>'Listas Desplegables'!I56</f>
        <v>0</v>
      </c>
      <c r="L56" s="10">
        <f>'Listas Desplegables'!J56</f>
        <v>0</v>
      </c>
      <c r="M56" s="10" t="str">
        <f>'Listas Desplegables'!K56</f>
        <v>SARA</v>
      </c>
      <c r="N56" s="10">
        <f>'Listas Desplegables'!L56</f>
        <v>0</v>
      </c>
      <c r="O56" s="10">
        <f>'Listas Desplegables'!M56</f>
        <v>0</v>
      </c>
      <c r="P56" s="10">
        <f>'Listas Desplegables'!N56</f>
        <v>0</v>
      </c>
    </row>
    <row r="57" spans="1:16" ht="71.25" x14ac:dyDescent="0.25">
      <c r="A57" s="10">
        <f>'Listas Desplegables'!A57</f>
        <v>0</v>
      </c>
      <c r="B57" s="10">
        <f>'Listas Desplegables'!B57</f>
        <v>0</v>
      </c>
      <c r="C57" s="10">
        <f>'Listas Desplegables'!C57</f>
        <v>0</v>
      </c>
      <c r="D57" s="10">
        <f>'Listas Desplegables'!D58</f>
        <v>0</v>
      </c>
      <c r="E57" s="10">
        <f>'Listas Desplegables'!E57</f>
        <v>0</v>
      </c>
      <c r="F57" s="10" t="str">
        <f>'Listas Desplegables'!F56</f>
        <v>Grupo Sistema Único de Gestión – OAP MHCP</v>
      </c>
      <c r="G57" s="10" t="str">
        <f>'Listas Desplegables'!G58</f>
        <v>Empresas de Solftware</v>
      </c>
      <c r="H57" s="10" t="e">
        <f>'Listas Desplegables'!#REF!</f>
        <v>#REF!</v>
      </c>
      <c r="I57" s="10" t="e">
        <f>'Listas Desplegables'!#REF!</f>
        <v>#REF!</v>
      </c>
      <c r="J57" s="10" t="str">
        <f>'Listas Desplegables'!H57</f>
        <v>Plan para el mantenimiento y mejoramiento del SUG.</v>
      </c>
      <c r="K57" s="10">
        <f>'Listas Desplegables'!I57</f>
        <v>0</v>
      </c>
      <c r="L57" s="10">
        <f>'Listas Desplegables'!J57</f>
        <v>0</v>
      </c>
      <c r="M57" s="10" t="str">
        <f>'Listas Desplegables'!K57</f>
        <v>SDP - Sistema de Deuda Pública</v>
      </c>
      <c r="N57" s="10">
        <f>'Listas Desplegables'!L57</f>
        <v>0</v>
      </c>
      <c r="O57" s="10">
        <f>'Listas Desplegables'!M57</f>
        <v>0</v>
      </c>
      <c r="P57" s="10">
        <f>'Listas Desplegables'!N57</f>
        <v>0</v>
      </c>
    </row>
    <row r="58" spans="1:16" ht="71.25" x14ac:dyDescent="0.25">
      <c r="A58" s="10">
        <f>'Listas Desplegables'!A58</f>
        <v>0</v>
      </c>
      <c r="B58" s="10">
        <f>'Listas Desplegables'!B58</f>
        <v>0</v>
      </c>
      <c r="C58" s="10">
        <f>'Listas Desplegables'!C58</f>
        <v>0</v>
      </c>
      <c r="D58" s="10">
        <f>'Listas Desplegables'!D59</f>
        <v>0</v>
      </c>
      <c r="E58" s="10">
        <f>'Listas Desplegables'!E58</f>
        <v>0</v>
      </c>
      <c r="F58" s="10" t="str">
        <f>'Listas Desplegables'!F57</f>
        <v>Integrantes de Junta Directiva</v>
      </c>
      <c r="G58" s="10" t="str">
        <f>'Listas Desplegables'!G59</f>
        <v>Empresas Industriales y Comerciales del Estado - EICE</v>
      </c>
      <c r="H58" s="10" t="e">
        <f>'Listas Desplegables'!#REF!</f>
        <v>#REF!</v>
      </c>
      <c r="I58" s="10" t="e">
        <f>'Listas Desplegables'!#REF!</f>
        <v>#REF!</v>
      </c>
      <c r="J58" s="10">
        <f>'Listas Desplegables'!H58</f>
        <v>0</v>
      </c>
      <c r="K58" s="10">
        <f>'Listas Desplegables'!I58</f>
        <v>0</v>
      </c>
      <c r="L58" s="10">
        <f>'Listas Desplegables'!J58</f>
        <v>0</v>
      </c>
      <c r="M58" s="10" t="str">
        <f>'Listas Desplegables'!K58</f>
        <v>Sentencias y Conciliaciones</v>
      </c>
      <c r="N58" s="10">
        <f>'Listas Desplegables'!L58</f>
        <v>0</v>
      </c>
      <c r="O58" s="10">
        <f>'Listas Desplegables'!M58</f>
        <v>0</v>
      </c>
      <c r="P58" s="10">
        <f>'Listas Desplegables'!N58</f>
        <v>0</v>
      </c>
    </row>
    <row r="59" spans="1:16" ht="99.75" x14ac:dyDescent="0.25">
      <c r="A59" s="10">
        <f>'Listas Desplegables'!A59</f>
        <v>0</v>
      </c>
      <c r="B59" s="10">
        <f>'Listas Desplegables'!B59</f>
        <v>0</v>
      </c>
      <c r="C59" s="10">
        <f>'Listas Desplegables'!C59</f>
        <v>0</v>
      </c>
      <c r="D59" s="10">
        <f>'Listas Desplegables'!D60</f>
        <v>0</v>
      </c>
      <c r="E59" s="10">
        <f>'Listas Desplegables'!E59</f>
        <v>0</v>
      </c>
      <c r="F59" s="10" t="str">
        <f>'Listas Desplegables'!F58</f>
        <v>Mis.1.1 Coordinación y seguimiento de la Política Macroeconómica y Fiscal</v>
      </c>
      <c r="G59" s="10" t="str">
        <f>'Listas Desplegables'!G60</f>
        <v>Empresas prestadoras de Servicios Públicos</v>
      </c>
      <c r="H59" s="10" t="e">
        <f>'Listas Desplegables'!#REF!</f>
        <v>#REF!</v>
      </c>
      <c r="I59" s="10" t="e">
        <f>'Listas Desplegables'!#REF!</f>
        <v>#REF!</v>
      </c>
      <c r="J59" s="10">
        <f>'Listas Desplegables'!H59</f>
        <v>0</v>
      </c>
      <c r="K59" s="10">
        <f>'Listas Desplegables'!I59</f>
        <v>0</v>
      </c>
      <c r="L59" s="10">
        <f>'Listas Desplegables'!J59</f>
        <v>0</v>
      </c>
      <c r="M59" s="10" t="str">
        <f>'Listas Desplegables'!K59</f>
        <v>Señales Débiles</v>
      </c>
      <c r="N59" s="10">
        <f>'Listas Desplegables'!L59</f>
        <v>0</v>
      </c>
      <c r="O59" s="10">
        <f>'Listas Desplegables'!M59</f>
        <v>0</v>
      </c>
      <c r="P59" s="10">
        <f>'Listas Desplegables'!N59</f>
        <v>0</v>
      </c>
    </row>
    <row r="60" spans="1:16" ht="99.75" x14ac:dyDescent="0.25">
      <c r="A60" s="10">
        <f>'Listas Desplegables'!A60</f>
        <v>0</v>
      </c>
      <c r="B60" s="10">
        <f>'Listas Desplegables'!B60</f>
        <v>0</v>
      </c>
      <c r="C60" s="10">
        <f>'Listas Desplegables'!C60</f>
        <v>0</v>
      </c>
      <c r="D60" s="10">
        <f>'Listas Desplegables'!D61</f>
        <v>0</v>
      </c>
      <c r="E60" s="10">
        <f>'Listas Desplegables'!E60</f>
        <v>0</v>
      </c>
      <c r="F60" s="10" t="str">
        <f>'Listas Desplegables'!F59</f>
        <v>Mis.2.1 Programación Presupuestal de los recursos de la Nación</v>
      </c>
      <c r="G60" s="10" t="str">
        <f>'Listas Desplegables'!G61</f>
        <v>Empresas Privadas</v>
      </c>
      <c r="H60" s="10" t="e">
        <f>'Listas Desplegables'!#REF!</f>
        <v>#REF!</v>
      </c>
      <c r="I60" s="10" t="e">
        <f>'Listas Desplegables'!#REF!</f>
        <v>#REF!</v>
      </c>
      <c r="J60" s="10">
        <f>'Listas Desplegables'!H60</f>
        <v>0</v>
      </c>
      <c r="K60" s="10">
        <f>'Listas Desplegables'!I60</f>
        <v>0</v>
      </c>
      <c r="L60" s="10">
        <f>'Listas Desplegables'!J60</f>
        <v>0</v>
      </c>
      <c r="M60" s="10" t="str">
        <f>'Listas Desplegables'!K60</f>
        <v>SGR-OCAD</v>
      </c>
      <c r="N60" s="10">
        <f>'Listas Desplegables'!L60</f>
        <v>0</v>
      </c>
      <c r="O60" s="10">
        <f>'Listas Desplegables'!M60</f>
        <v>0</v>
      </c>
      <c r="P60" s="10">
        <f>'Listas Desplegables'!N60</f>
        <v>0</v>
      </c>
    </row>
    <row r="61" spans="1:16" ht="99.75" x14ac:dyDescent="0.25">
      <c r="A61" s="10">
        <f>'Listas Desplegables'!A61</f>
        <v>0</v>
      </c>
      <c r="B61" s="10">
        <f>'Listas Desplegables'!B61</f>
        <v>0</v>
      </c>
      <c r="C61" s="10">
        <f>'Listas Desplegables'!C61</f>
        <v>0</v>
      </c>
      <c r="D61" s="10">
        <f>'Listas Desplegables'!D62</f>
        <v>0</v>
      </c>
      <c r="E61" s="10">
        <f>'Listas Desplegables'!E61</f>
        <v>0</v>
      </c>
      <c r="F61" s="10" t="str">
        <f>'Listas Desplegables'!F60</f>
        <v>Mis.2.2 Administración y seguimiento a la ejecución presupuestal</v>
      </c>
      <c r="G61" s="10" t="str">
        <f>'Listas Desplegables'!G62</f>
        <v>Empresas Sociales del Estado - ESE</v>
      </c>
      <c r="H61" s="10" t="e">
        <f>'Listas Desplegables'!#REF!</f>
        <v>#REF!</v>
      </c>
      <c r="I61" s="10" t="e">
        <f>'Listas Desplegables'!#REF!</f>
        <v>#REF!</v>
      </c>
      <c r="J61" s="10">
        <f>'Listas Desplegables'!H61</f>
        <v>0</v>
      </c>
      <c r="K61" s="10">
        <f>'Listas Desplegables'!I61</f>
        <v>0</v>
      </c>
      <c r="L61" s="10">
        <f>'Listas Desplegables'!J61</f>
        <v>0</v>
      </c>
      <c r="M61" s="10" t="str">
        <f>'Listas Desplegables'!K61</f>
        <v>SIED – Sistema Integrado Electrónico  Documental</v>
      </c>
      <c r="N61" s="10">
        <f>'Listas Desplegables'!L61</f>
        <v>0</v>
      </c>
      <c r="O61" s="10">
        <f>'Listas Desplegables'!M61</f>
        <v>0</v>
      </c>
      <c r="P61" s="10">
        <f>'Listas Desplegables'!N61</f>
        <v>0</v>
      </c>
    </row>
    <row r="62" spans="1:16" ht="57" x14ac:dyDescent="0.25">
      <c r="A62" s="10">
        <f>'Listas Desplegables'!A62</f>
        <v>0</v>
      </c>
      <c r="B62" s="10">
        <f>'Listas Desplegables'!B62</f>
        <v>0</v>
      </c>
      <c r="C62" s="10">
        <f>'Listas Desplegables'!C62</f>
        <v>0</v>
      </c>
      <c r="D62" s="10">
        <f>'Listas Desplegables'!D63</f>
        <v>0</v>
      </c>
      <c r="E62" s="10">
        <f>'Listas Desplegables'!E62</f>
        <v>0</v>
      </c>
      <c r="F62" s="10" t="str">
        <f>'Listas Desplegables'!F61</f>
        <v xml:space="preserve">Mis.3.1 Financiamiento Interno </v>
      </c>
      <c r="G62" s="10" t="str">
        <f>'Listas Desplegables'!G63</f>
        <v>Entes de Control del Nivel Nacional</v>
      </c>
      <c r="H62" s="10" t="e">
        <f>'Listas Desplegables'!#REF!</f>
        <v>#REF!</v>
      </c>
      <c r="I62" s="10" t="e">
        <f>'Listas Desplegables'!#REF!</f>
        <v>#REF!</v>
      </c>
      <c r="J62" s="10">
        <f>'Listas Desplegables'!H62</f>
        <v>0</v>
      </c>
      <c r="K62" s="10">
        <f>'Listas Desplegables'!I62</f>
        <v>0</v>
      </c>
      <c r="L62" s="10">
        <f>'Listas Desplegables'!J62</f>
        <v>0</v>
      </c>
      <c r="M62" s="10" t="str">
        <f>'Listas Desplegables'!K62</f>
        <v xml:space="preserve">SIED-Correspondencia </v>
      </c>
      <c r="N62" s="10">
        <f>'Listas Desplegables'!L62</f>
        <v>0</v>
      </c>
      <c r="O62" s="10">
        <f>'Listas Desplegables'!M62</f>
        <v>0</v>
      </c>
      <c r="P62" s="10">
        <f>'Listas Desplegables'!N62</f>
        <v>0</v>
      </c>
    </row>
    <row r="63" spans="1:16" ht="57" x14ac:dyDescent="0.25">
      <c r="A63" s="10">
        <f>'Listas Desplegables'!A63</f>
        <v>0</v>
      </c>
      <c r="B63" s="10">
        <f>'Listas Desplegables'!B63</f>
        <v>0</v>
      </c>
      <c r="C63" s="10">
        <f>'Listas Desplegables'!C63</f>
        <v>0</v>
      </c>
      <c r="D63" s="10">
        <f>'Listas Desplegables'!D64</f>
        <v>0</v>
      </c>
      <c r="E63" s="10">
        <f>'Listas Desplegables'!E63</f>
        <v>0</v>
      </c>
      <c r="F63" s="10" t="str">
        <f>'Listas Desplegables'!F62</f>
        <v>Mis.3.10 Gestión de Riesgo Fiscal</v>
      </c>
      <c r="G63" s="10" t="str">
        <f>'Listas Desplegables'!G64</f>
        <v>Entes de Control del Nivel Territorial</v>
      </c>
      <c r="H63" s="10" t="e">
        <f>'Listas Desplegables'!#REF!</f>
        <v>#REF!</v>
      </c>
      <c r="I63" s="10" t="e">
        <f>'Listas Desplegables'!#REF!</f>
        <v>#REF!</v>
      </c>
      <c r="J63" s="10">
        <f>'Listas Desplegables'!H63</f>
        <v>0</v>
      </c>
      <c r="K63" s="10">
        <f>'Listas Desplegables'!I63</f>
        <v>0</v>
      </c>
      <c r="L63" s="10">
        <f>'Listas Desplegables'!J63</f>
        <v>0</v>
      </c>
      <c r="M63" s="10" t="str">
        <f>'Listas Desplegables'!K63</f>
        <v>SIED-DAF-PSSF-PRESENTACIÓN</v>
      </c>
      <c r="N63" s="10">
        <f>'Listas Desplegables'!L63</f>
        <v>0</v>
      </c>
      <c r="O63" s="10">
        <f>'Listas Desplegables'!M63</f>
        <v>0</v>
      </c>
      <c r="P63" s="10">
        <f>'Listas Desplegables'!N63</f>
        <v>0</v>
      </c>
    </row>
    <row r="64" spans="1:16" ht="142.5" x14ac:dyDescent="0.25">
      <c r="A64" s="10">
        <f>'Listas Desplegables'!A64</f>
        <v>0</v>
      </c>
      <c r="B64" s="10">
        <f>'Listas Desplegables'!B64</f>
        <v>0</v>
      </c>
      <c r="C64" s="10">
        <f>'Listas Desplegables'!C64</f>
        <v>0</v>
      </c>
      <c r="D64" s="10">
        <f>'Listas Desplegables'!D65</f>
        <v>0</v>
      </c>
      <c r="E64" s="10">
        <f>'Listas Desplegables'!E64</f>
        <v>0</v>
      </c>
      <c r="F64" s="10" t="str">
        <f>'Listas Desplegables'!F63</f>
        <v>Mis.3.11 Apoyo, seguimiento y control del cubrimiento del pasivo pensional de las Entidades Territoriales</v>
      </c>
      <c r="G64" s="10" t="str">
        <f>'Listas Desplegables'!G65</f>
        <v xml:space="preserve">Entidad Estatal </v>
      </c>
      <c r="H64" s="10" t="e">
        <f>'Listas Desplegables'!#REF!</f>
        <v>#REF!</v>
      </c>
      <c r="I64" s="10" t="e">
        <f>'Listas Desplegables'!#REF!</f>
        <v>#REF!</v>
      </c>
      <c r="J64" s="10">
        <f>'Listas Desplegables'!H64</f>
        <v>0</v>
      </c>
      <c r="K64" s="10">
        <f>'Listas Desplegables'!I64</f>
        <v>0</v>
      </c>
      <c r="L64" s="10">
        <f>'Listas Desplegables'!J64</f>
        <v>0</v>
      </c>
      <c r="M64" s="10" t="str">
        <f>'Listas Desplegables'!K64</f>
        <v>SIED-PQRs</v>
      </c>
      <c r="N64" s="10">
        <f>'Listas Desplegables'!L64</f>
        <v>0</v>
      </c>
      <c r="O64" s="10">
        <f>'Listas Desplegables'!M64</f>
        <v>0</v>
      </c>
      <c r="P64" s="10">
        <f>'Listas Desplegables'!N64</f>
        <v>0</v>
      </c>
    </row>
    <row r="65" spans="1:16" ht="99.75" x14ac:dyDescent="0.25">
      <c r="A65" s="10">
        <f>'Listas Desplegables'!A65</f>
        <v>0</v>
      </c>
      <c r="B65" s="10">
        <f>'Listas Desplegables'!B65</f>
        <v>0</v>
      </c>
      <c r="C65" s="10">
        <f>'Listas Desplegables'!C65</f>
        <v>0</v>
      </c>
      <c r="D65" s="10">
        <f>'Listas Desplegables'!D66</f>
        <v>0</v>
      </c>
      <c r="E65" s="10">
        <f>'Listas Desplegables'!E65</f>
        <v>0</v>
      </c>
      <c r="F65" s="10" t="str">
        <f>'Listas Desplegables'!F64</f>
        <v>Mis.3.13 Administración Integrada de la Información Financiera (SIIF Nación)</v>
      </c>
      <c r="G65" s="10" t="str">
        <f>'Listas Desplegables'!G66</f>
        <v>Entidad Fiduciaria</v>
      </c>
      <c r="H65" s="10" t="e">
        <f>'Listas Desplegables'!#REF!</f>
        <v>#REF!</v>
      </c>
      <c r="I65" s="10" t="e">
        <f>'Listas Desplegables'!#REF!</f>
        <v>#REF!</v>
      </c>
      <c r="J65" s="10">
        <f>'Listas Desplegables'!H65</f>
        <v>0</v>
      </c>
      <c r="K65" s="10">
        <f>'Listas Desplegables'!I65</f>
        <v>0</v>
      </c>
      <c r="L65" s="10">
        <f>'Listas Desplegables'!J65</f>
        <v>0</v>
      </c>
      <c r="M65" s="10" t="str">
        <f>'Listas Desplegables'!K65</f>
        <v>SIED-Retiros del FONPET</v>
      </c>
      <c r="N65" s="10">
        <f>'Listas Desplegables'!L65</f>
        <v>0</v>
      </c>
      <c r="O65" s="10">
        <f>'Listas Desplegables'!M65</f>
        <v>0</v>
      </c>
      <c r="P65" s="10">
        <f>'Listas Desplegables'!N65</f>
        <v>0</v>
      </c>
    </row>
    <row r="66" spans="1:16" ht="99.75" x14ac:dyDescent="0.25">
      <c r="A66" s="10">
        <f>'Listas Desplegables'!A66</f>
        <v>0</v>
      </c>
      <c r="B66" s="10">
        <f>'Listas Desplegables'!B66</f>
        <v>0</v>
      </c>
      <c r="C66" s="10">
        <f>'Listas Desplegables'!C66</f>
        <v>0</v>
      </c>
      <c r="D66" s="10">
        <f>'Listas Desplegables'!D67</f>
        <v>0</v>
      </c>
      <c r="E66" s="10">
        <f>'Listas Desplegables'!E66</f>
        <v>0</v>
      </c>
      <c r="F66" s="10" t="str">
        <f>'Listas Desplegables'!F65</f>
        <v>Mis.3.14 Financiamiento Externo de la Nación y relaciones con Inversionistas</v>
      </c>
      <c r="G66" s="10" t="str">
        <f>'Listas Desplegables'!G67</f>
        <v>Entidades Adscritas y Vinculadas al Sector Hacienda</v>
      </c>
      <c r="H66" s="10" t="e">
        <f>'Listas Desplegables'!#REF!</f>
        <v>#REF!</v>
      </c>
      <c r="I66" s="10" t="e">
        <f>'Listas Desplegables'!#REF!</f>
        <v>#REF!</v>
      </c>
      <c r="J66" s="10">
        <f>'Listas Desplegables'!H66</f>
        <v>0</v>
      </c>
      <c r="K66" s="10">
        <f>'Listas Desplegables'!I66</f>
        <v>0</v>
      </c>
      <c r="L66" s="10">
        <f>'Listas Desplegables'!J66</f>
        <v>0</v>
      </c>
      <c r="M66" s="10" t="str">
        <f>'Listas Desplegables'!K66</f>
        <v>SIED-SISCOP</v>
      </c>
      <c r="N66" s="10">
        <f>'Listas Desplegables'!L66</f>
        <v>0</v>
      </c>
      <c r="O66" s="10">
        <f>'Listas Desplegables'!M66</f>
        <v>0</v>
      </c>
      <c r="P66" s="10">
        <f>'Listas Desplegables'!N66</f>
        <v>0</v>
      </c>
    </row>
    <row r="67" spans="1:16" ht="57" x14ac:dyDescent="0.25">
      <c r="A67" s="10">
        <f>'Listas Desplegables'!A67</f>
        <v>0</v>
      </c>
      <c r="B67" s="10">
        <f>'Listas Desplegables'!B67</f>
        <v>0</v>
      </c>
      <c r="C67" s="10">
        <f>'Listas Desplegables'!C67</f>
        <v>0</v>
      </c>
      <c r="D67" s="10">
        <f>'Listas Desplegables'!D68</f>
        <v>0</v>
      </c>
      <c r="E67" s="10">
        <f>'Listas Desplegables'!E67</f>
        <v>0</v>
      </c>
      <c r="F67" s="10" t="str">
        <f>'Listas Desplegables'!F66</f>
        <v>Mis.3.2 Financiamiento a Entidades</v>
      </c>
      <c r="G67" s="10" t="str">
        <f>'Listas Desplegables'!G68</f>
        <v>Entidades con Convenio de Libranzas</v>
      </c>
      <c r="H67" s="10" t="e">
        <f>'Listas Desplegables'!#REF!</f>
        <v>#REF!</v>
      </c>
      <c r="I67" s="10" t="e">
        <f>'Listas Desplegables'!#REF!</f>
        <v>#REF!</v>
      </c>
      <c r="J67" s="10">
        <f>'Listas Desplegables'!H67</f>
        <v>0</v>
      </c>
      <c r="K67" s="10">
        <f>'Listas Desplegables'!I67</f>
        <v>0</v>
      </c>
      <c r="L67" s="10">
        <f>'Listas Desplegables'!J67</f>
        <v>0</v>
      </c>
      <c r="M67" s="10" t="str">
        <f>'Listas Desplegables'!K67</f>
        <v>SIED-SITPRES</v>
      </c>
      <c r="N67" s="10">
        <f>'Listas Desplegables'!L67</f>
        <v>0</v>
      </c>
      <c r="O67" s="10">
        <f>'Listas Desplegables'!M67</f>
        <v>0</v>
      </c>
      <c r="P67" s="10">
        <f>'Listas Desplegables'!N67</f>
        <v>0</v>
      </c>
    </row>
    <row r="68" spans="1:16" ht="85.5" x14ac:dyDescent="0.25">
      <c r="A68" s="10">
        <f>'Listas Desplegables'!A68</f>
        <v>0</v>
      </c>
      <c r="B68" s="10">
        <f>'Listas Desplegables'!B68</f>
        <v>0</v>
      </c>
      <c r="C68" s="10">
        <f>'Listas Desplegables'!C68</f>
        <v>0</v>
      </c>
      <c r="D68" s="10">
        <f>'Listas Desplegables'!D69</f>
        <v>0</v>
      </c>
      <c r="E68" s="10">
        <f>'Listas Desplegables'!E68</f>
        <v>0</v>
      </c>
      <c r="F68" s="10" t="str">
        <f>'Listas Desplegables'!F67</f>
        <v>Mis.3.3 Financiamiento con Organismos Multilaterales y Gobiernos</v>
      </c>
      <c r="G68" s="10" t="str">
        <f>'Listas Desplegables'!G69</f>
        <v>Entidades con Deuda Garantizada por la Nación</v>
      </c>
      <c r="H68" s="10" t="e">
        <f>'Listas Desplegables'!#REF!</f>
        <v>#REF!</v>
      </c>
      <c r="I68" s="10" t="e">
        <f>'Listas Desplegables'!#REF!</f>
        <v>#REF!</v>
      </c>
      <c r="J68" s="10">
        <f>'Listas Desplegables'!H68</f>
        <v>0</v>
      </c>
      <c r="K68" s="10">
        <f>'Listas Desplegables'!I68</f>
        <v>0</v>
      </c>
      <c r="L68" s="10">
        <f>'Listas Desplegables'!J68</f>
        <v>0</v>
      </c>
      <c r="M68" s="10" t="str">
        <f>'Listas Desplegables'!K68</f>
        <v>SIIF NACION</v>
      </c>
      <c r="N68" s="10">
        <f>'Listas Desplegables'!L68</f>
        <v>0</v>
      </c>
      <c r="O68" s="10">
        <f>'Listas Desplegables'!M68</f>
        <v>0</v>
      </c>
      <c r="P68" s="10">
        <f>'Listas Desplegables'!N68</f>
        <v>0</v>
      </c>
    </row>
    <row r="69" spans="1:16" ht="71.25" x14ac:dyDescent="0.25">
      <c r="A69" s="10">
        <f>'Listas Desplegables'!A69</f>
        <v>0</v>
      </c>
      <c r="B69" s="10">
        <f>'Listas Desplegables'!B69</f>
        <v>0</v>
      </c>
      <c r="C69" s="10">
        <f>'Listas Desplegables'!C69</f>
        <v>0</v>
      </c>
      <c r="D69" s="10">
        <f>'Listas Desplegables'!D70</f>
        <v>0</v>
      </c>
      <c r="E69" s="10">
        <f>'Listas Desplegables'!E69</f>
        <v>0</v>
      </c>
      <c r="F69" s="10" t="str">
        <f>'Listas Desplegables'!F68</f>
        <v>Mis.3.4 Gestión de Liquidez</v>
      </c>
      <c r="G69" s="10" t="str">
        <f>'Listas Desplegables'!G70</f>
        <v>Entidades de Educación</v>
      </c>
      <c r="H69" s="10" t="e">
        <f>'Listas Desplegables'!#REF!</f>
        <v>#REF!</v>
      </c>
      <c r="I69" s="10" t="e">
        <f>'Listas Desplegables'!#REF!</f>
        <v>#REF!</v>
      </c>
      <c r="J69" s="10">
        <f>'Listas Desplegables'!H69</f>
        <v>0</v>
      </c>
      <c r="K69" s="10">
        <f>'Listas Desplegables'!I69</f>
        <v>0</v>
      </c>
      <c r="L69" s="10">
        <f>'Listas Desplegables'!J69</f>
        <v>0</v>
      </c>
      <c r="M69" s="10" t="str">
        <f>'Listas Desplegables'!K69</f>
        <v>Sistema de Información, Seguimiento y Control a los Proyectos de Ley (SISCOP)</v>
      </c>
      <c r="N69" s="10">
        <f>'Listas Desplegables'!L69</f>
        <v>0</v>
      </c>
      <c r="O69" s="10">
        <f>'Listas Desplegables'!M69</f>
        <v>0</v>
      </c>
      <c r="P69" s="10">
        <f>'Listas Desplegables'!N69</f>
        <v>0</v>
      </c>
    </row>
    <row r="70" spans="1:16" ht="99.75" x14ac:dyDescent="0.25">
      <c r="A70" s="10">
        <f>'Listas Desplegables'!A70</f>
        <v>0</v>
      </c>
      <c r="B70" s="10">
        <f>'Listas Desplegables'!B70</f>
        <v>0</v>
      </c>
      <c r="C70" s="10">
        <f>'Listas Desplegables'!C70</f>
        <v>0</v>
      </c>
      <c r="D70" s="10">
        <f>'Listas Desplegables'!D71</f>
        <v>0</v>
      </c>
      <c r="E70" s="10">
        <f>'Listas Desplegables'!E70</f>
        <v>0</v>
      </c>
      <c r="F70" s="10" t="str">
        <f>'Listas Desplegables'!F69</f>
        <v>Mis.3.5 Gestión de Ingresos, Pagos y Presentación de Estados Financieros</v>
      </c>
      <c r="G70" s="10" t="str">
        <f>'Listas Desplegables'!G71</f>
        <v>Entidades del Gobierno Nacional</v>
      </c>
      <c r="H70" s="10" t="e">
        <f>'Listas Desplegables'!#REF!</f>
        <v>#REF!</v>
      </c>
      <c r="I70" s="10" t="e">
        <f>'Listas Desplegables'!#REF!</f>
        <v>#REF!</v>
      </c>
      <c r="J70" s="10">
        <f>'Listas Desplegables'!H70</f>
        <v>0</v>
      </c>
      <c r="K70" s="10">
        <f>'Listas Desplegables'!I70</f>
        <v>0</v>
      </c>
      <c r="L70" s="10">
        <f>'Listas Desplegables'!J70</f>
        <v>0</v>
      </c>
      <c r="M70" s="10" t="str">
        <f>'Listas Desplegables'!K70</f>
        <v>SMGI. Sistema Monitoreo de Gestión Integral</v>
      </c>
      <c r="N70" s="10">
        <f>'Listas Desplegables'!L70</f>
        <v>0</v>
      </c>
      <c r="O70" s="10">
        <f>'Listas Desplegables'!M70</f>
        <v>0</v>
      </c>
      <c r="P70" s="10">
        <f>'Listas Desplegables'!N70</f>
        <v>0</v>
      </c>
    </row>
    <row r="71" spans="1:16" ht="99.75" x14ac:dyDescent="0.25">
      <c r="A71" s="10">
        <f>'Listas Desplegables'!A71</f>
        <v>0</v>
      </c>
      <c r="B71" s="10">
        <f>'Listas Desplegables'!B71</f>
        <v>0</v>
      </c>
      <c r="C71" s="10">
        <f>'Listas Desplegables'!C71</f>
        <v>0</v>
      </c>
      <c r="D71" s="10">
        <f>'Listas Desplegables'!D72</f>
        <v>0</v>
      </c>
      <c r="E71" s="10">
        <f>'Listas Desplegables'!E71</f>
        <v>0</v>
      </c>
      <c r="F71" s="10" t="str">
        <f>'Listas Desplegables'!F70</f>
        <v>Mis.3.6 Administración de la Sobretasa de la Gasolina y ACPM</v>
      </c>
      <c r="G71" s="10" t="str">
        <f>'Listas Desplegables'!G72</f>
        <v>Entidades del Sistema General de la Seguridad Social</v>
      </c>
      <c r="H71" s="10" t="e">
        <f>'Listas Desplegables'!#REF!</f>
        <v>#REF!</v>
      </c>
      <c r="I71" s="10" t="e">
        <f>'Listas Desplegables'!#REF!</f>
        <v>#REF!</v>
      </c>
      <c r="J71" s="10">
        <f>'Listas Desplegables'!H71</f>
        <v>0</v>
      </c>
      <c r="K71" s="10">
        <f>'Listas Desplegables'!I71</f>
        <v>0</v>
      </c>
      <c r="L71" s="10">
        <f>'Listas Desplegables'!J71</f>
        <v>0</v>
      </c>
      <c r="M71" s="10" t="str">
        <f>'Listas Desplegables'!K71</f>
        <v>SobreTasa a La gasolina Y ACPM</v>
      </c>
      <c r="N71" s="10">
        <f>'Listas Desplegables'!L71</f>
        <v>0</v>
      </c>
      <c r="O71" s="10">
        <f>'Listas Desplegables'!M71</f>
        <v>0</v>
      </c>
      <c r="P71" s="10">
        <f>'Listas Desplegables'!N71</f>
        <v>0</v>
      </c>
    </row>
    <row r="72" spans="1:16" ht="128.25" x14ac:dyDescent="0.25">
      <c r="A72" s="10">
        <f>'Listas Desplegables'!A72</f>
        <v>0</v>
      </c>
      <c r="B72" s="10">
        <f>'Listas Desplegables'!B72</f>
        <v>0</v>
      </c>
      <c r="C72" s="10">
        <f>'Listas Desplegables'!C72</f>
        <v>0</v>
      </c>
      <c r="D72" s="10">
        <f>'Listas Desplegables'!D73</f>
        <v>0</v>
      </c>
      <c r="E72" s="10">
        <f>'Listas Desplegables'!E72</f>
        <v>0</v>
      </c>
      <c r="F72" s="10" t="str">
        <f>'Listas Desplegables'!F71</f>
        <v xml:space="preserve">Mis.3.7 Gestión de Particiones Estatales y Sistemas Cofinanciados de Transporte Masivo </v>
      </c>
      <c r="G72" s="10" t="str">
        <f>'Listas Desplegables'!G73</f>
        <v>Entidades en Liquidación</v>
      </c>
      <c r="H72" s="10" t="e">
        <f>'Listas Desplegables'!#REF!</f>
        <v>#REF!</v>
      </c>
      <c r="I72" s="10" t="e">
        <f>'Listas Desplegables'!#REF!</f>
        <v>#REF!</v>
      </c>
      <c r="J72" s="10">
        <f>'Listas Desplegables'!H72</f>
        <v>0</v>
      </c>
      <c r="K72" s="10">
        <f>'Listas Desplegables'!I72</f>
        <v>0</v>
      </c>
      <c r="L72" s="10">
        <f>'Listas Desplegables'!J72</f>
        <v>0</v>
      </c>
      <c r="M72" s="10" t="str">
        <f>'Listas Desplegables'!K72</f>
        <v>Sobretasa a La gasolina Y ACPM (ASGA) (NUEVO)</v>
      </c>
      <c r="N72" s="10">
        <f>'Listas Desplegables'!L72</f>
        <v>0</v>
      </c>
      <c r="O72" s="10">
        <f>'Listas Desplegables'!M72</f>
        <v>0</v>
      </c>
      <c r="P72" s="10">
        <f>'Listas Desplegables'!N72</f>
        <v>0</v>
      </c>
    </row>
    <row r="73" spans="1:16" ht="185.25" x14ac:dyDescent="0.25">
      <c r="A73" s="10">
        <f>'Listas Desplegables'!A73</f>
        <v>0</v>
      </c>
      <c r="B73" s="10">
        <f>'Listas Desplegables'!B73</f>
        <v>0</v>
      </c>
      <c r="C73" s="10">
        <f>'Listas Desplegables'!C73</f>
        <v>0</v>
      </c>
      <c r="D73" s="10">
        <f>'Listas Desplegables'!D74</f>
        <v>0</v>
      </c>
      <c r="E73" s="10">
        <f>'Listas Desplegables'!E73</f>
        <v>0</v>
      </c>
      <c r="F73" s="10" t="str">
        <f>'Listas Desplegables'!F72</f>
        <v>Mis.3.8 Apoyo a la Estructuración de Proyectos para la Vinculación de Capital Privado en Sectores de Responsabilidad del Estado</v>
      </c>
      <c r="G73" s="10" t="str">
        <f>'Listas Desplegables'!G74</f>
        <v>Entidades Interesadas en el Sector Energético</v>
      </c>
      <c r="H73" s="10" t="e">
        <f>'Listas Desplegables'!#REF!</f>
        <v>#REF!</v>
      </c>
      <c r="I73" s="10" t="e">
        <f>'Listas Desplegables'!#REF!</f>
        <v>#REF!</v>
      </c>
      <c r="J73" s="10">
        <f>'Listas Desplegables'!H73</f>
        <v>0</v>
      </c>
      <c r="K73" s="10">
        <f>'Listas Desplegables'!I73</f>
        <v>0</v>
      </c>
      <c r="L73" s="10">
        <f>'Listas Desplegables'!J73</f>
        <v>0</v>
      </c>
      <c r="M73" s="10" t="str">
        <f>'Listas Desplegables'!K73</f>
        <v>SOFIA</v>
      </c>
      <c r="N73" s="10">
        <f>'Listas Desplegables'!L73</f>
        <v>0</v>
      </c>
      <c r="O73" s="10">
        <f>'Listas Desplegables'!M73</f>
        <v>0</v>
      </c>
      <c r="P73" s="10">
        <f>'Listas Desplegables'!N73</f>
        <v>0</v>
      </c>
    </row>
    <row r="74" spans="1:16" ht="85.5" x14ac:dyDescent="0.25">
      <c r="A74" s="10">
        <f>'Listas Desplegables'!A74</f>
        <v>0</v>
      </c>
      <c r="B74" s="10">
        <f>'Listas Desplegables'!B74</f>
        <v>0</v>
      </c>
      <c r="C74" s="10">
        <f>'Listas Desplegables'!C74</f>
        <v>0</v>
      </c>
      <c r="D74" s="10">
        <f>'Listas Desplegables'!D75</f>
        <v>0</v>
      </c>
      <c r="E74" s="10">
        <f>'Listas Desplegables'!E74</f>
        <v>0</v>
      </c>
      <c r="F74" s="10" t="str">
        <f>'Listas Desplegables'!F73</f>
        <v>Mis.3.9 Gestión de Bonos Pensionales</v>
      </c>
      <c r="G74" s="10" t="str">
        <f>'Listas Desplegables'!G75</f>
        <v xml:space="preserve">Entidades líderes de política de gestión y desempeño institucional </v>
      </c>
      <c r="H74" s="10" t="e">
        <f>'Listas Desplegables'!#REF!</f>
        <v>#REF!</v>
      </c>
      <c r="I74" s="10" t="e">
        <f>'Listas Desplegables'!#REF!</f>
        <v>#REF!</v>
      </c>
      <c r="J74" s="10">
        <f>'Listas Desplegables'!H74</f>
        <v>0</v>
      </c>
      <c r="K74" s="10">
        <f>'Listas Desplegables'!I74</f>
        <v>0</v>
      </c>
      <c r="L74" s="10">
        <f>'Listas Desplegables'!J74</f>
        <v>0</v>
      </c>
      <c r="M74" s="10" t="str">
        <f>'Listas Desplegables'!K74</f>
        <v>SPGR</v>
      </c>
      <c r="N74" s="10">
        <f>'Listas Desplegables'!L74</f>
        <v>0</v>
      </c>
      <c r="O74" s="10">
        <f>'Listas Desplegables'!M74</f>
        <v>0</v>
      </c>
      <c r="P74" s="10">
        <f>'Listas Desplegables'!N74</f>
        <v>0</v>
      </c>
    </row>
    <row r="75" spans="1:16" ht="128.25" x14ac:dyDescent="0.25">
      <c r="A75" s="10">
        <f>'Listas Desplegables'!A75</f>
        <v>0</v>
      </c>
      <c r="B75" s="10">
        <f>'Listas Desplegables'!B75</f>
        <v>0</v>
      </c>
      <c r="C75" s="10">
        <f>'Listas Desplegables'!C75</f>
        <v>0</v>
      </c>
      <c r="D75" s="10">
        <f>'Listas Desplegables'!D76</f>
        <v>0</v>
      </c>
      <c r="E75" s="10">
        <f>'Listas Desplegables'!E75</f>
        <v>0</v>
      </c>
      <c r="F75" s="10" t="str">
        <f>'Listas Desplegables'!F74</f>
        <v>Mis.4.1 Asesoría Tributaria y Financiera a Entidades Territorialesera a Entidades Territoriales</v>
      </c>
      <c r="G75" s="10" t="str">
        <f>'Listas Desplegables'!G76</f>
        <v>Entidades Liquidadas</v>
      </c>
      <c r="H75" s="10" t="e">
        <f>'Listas Desplegables'!#REF!</f>
        <v>#REF!</v>
      </c>
      <c r="I75" s="10" t="e">
        <f>'Listas Desplegables'!#REF!</f>
        <v>#REF!</v>
      </c>
      <c r="J75" s="10">
        <f>'Listas Desplegables'!H75</f>
        <v>0</v>
      </c>
      <c r="K75" s="10">
        <f>'Listas Desplegables'!I75</f>
        <v>0</v>
      </c>
      <c r="L75" s="10">
        <f>'Listas Desplegables'!J75</f>
        <v>0</v>
      </c>
      <c r="M75" s="10" t="str">
        <f>'Listas Desplegables'!K75</f>
        <v>SYNAPSIS</v>
      </c>
      <c r="N75" s="10">
        <f>'Listas Desplegables'!L75</f>
        <v>0</v>
      </c>
      <c r="O75" s="10">
        <f>'Listas Desplegables'!M75</f>
        <v>0</v>
      </c>
      <c r="P75" s="10">
        <f>'Listas Desplegables'!N75</f>
        <v>0</v>
      </c>
    </row>
    <row r="76" spans="1:16" ht="99.75" x14ac:dyDescent="0.25">
      <c r="A76" s="10">
        <f>'Listas Desplegables'!A76</f>
        <v>0</v>
      </c>
      <c r="B76" s="10">
        <f>'Listas Desplegables'!B76</f>
        <v>0</v>
      </c>
      <c r="C76" s="10">
        <f>'Listas Desplegables'!C76</f>
        <v>0</v>
      </c>
      <c r="D76" s="10">
        <f>'Listas Desplegables'!D77</f>
        <v>0</v>
      </c>
      <c r="E76" s="10">
        <f>'Listas Desplegables'!E76</f>
        <v>0</v>
      </c>
      <c r="F76" s="10" t="str">
        <f>'Listas Desplegables'!F75</f>
        <v>Mis.4.2 Monitoreo y Apoyo al Saneamiento Fiscal de Entidades Territoriales</v>
      </c>
      <c r="G76" s="10" t="str">
        <f>'Listas Desplegables'!G77</f>
        <v>Entidades Territoriales</v>
      </c>
      <c r="H76" s="10" t="e">
        <f>'Listas Desplegables'!#REF!</f>
        <v>#REF!</v>
      </c>
      <c r="I76" s="10" t="e">
        <f>'Listas Desplegables'!#REF!</f>
        <v>#REF!</v>
      </c>
      <c r="J76" s="10">
        <f>'Listas Desplegables'!H76</f>
        <v>0</v>
      </c>
      <c r="K76" s="10">
        <f>'Listas Desplegables'!I76</f>
        <v>0</v>
      </c>
      <c r="L76" s="10">
        <f>'Listas Desplegables'!J76</f>
        <v>0</v>
      </c>
      <c r="M76" s="10" t="str">
        <f>'Listas Desplegables'!K76</f>
        <v>Trazabilidad</v>
      </c>
      <c r="N76" s="10">
        <f>'Listas Desplegables'!L76</f>
        <v>0</v>
      </c>
      <c r="O76" s="10">
        <f>'Listas Desplegables'!M76</f>
        <v>0</v>
      </c>
      <c r="P76" s="10">
        <f>'Listas Desplegables'!N76</f>
        <v>0</v>
      </c>
    </row>
    <row r="77" spans="1:16" ht="156.75" x14ac:dyDescent="0.25">
      <c r="A77" s="10">
        <f>'Listas Desplegables'!A77</f>
        <v>0</v>
      </c>
      <c r="B77" s="10">
        <f>'Listas Desplegables'!B77</f>
        <v>0</v>
      </c>
      <c r="C77" s="10">
        <f>'Listas Desplegables'!C77</f>
        <v>0</v>
      </c>
      <c r="D77" s="10">
        <f>'Listas Desplegables'!D78</f>
        <v>0</v>
      </c>
      <c r="E77" s="10">
        <f>'Listas Desplegables'!E77</f>
        <v>0</v>
      </c>
      <c r="F77" s="10" t="str">
        <f>'Listas Desplegables'!F76</f>
        <v>Mis.4.3 Seguimiento al comportamiento financiero y fiscal del Sistema de Seguridad Social Integral</v>
      </c>
      <c r="G77" s="10" t="str">
        <f>'Listas Desplegables'!G78</f>
        <v>Exfuncionarios del MHCP</v>
      </c>
      <c r="H77" s="10" t="e">
        <f>'Listas Desplegables'!#REF!</f>
        <v>#REF!</v>
      </c>
      <c r="I77" s="10" t="e">
        <f>'Listas Desplegables'!#REF!</f>
        <v>#REF!</v>
      </c>
      <c r="J77" s="10">
        <f>'Listas Desplegables'!H77</f>
        <v>0</v>
      </c>
      <c r="K77" s="10">
        <f>'Listas Desplegables'!I77</f>
        <v>0</v>
      </c>
      <c r="L77" s="10">
        <f>'Listas Desplegables'!J77</f>
        <v>0</v>
      </c>
      <c r="M77" s="10" t="str">
        <f>'Listas Desplegables'!K77</f>
        <v>U.R.F.</v>
      </c>
      <c r="N77" s="10">
        <f>'Listas Desplegables'!L77</f>
        <v>0</v>
      </c>
      <c r="O77" s="10">
        <f>'Listas Desplegables'!M77</f>
        <v>0</v>
      </c>
      <c r="P77" s="10">
        <f>'Listas Desplegables'!N77</f>
        <v>0</v>
      </c>
    </row>
    <row r="78" spans="1:16" ht="213.75" x14ac:dyDescent="0.25">
      <c r="A78" s="10">
        <f>'Listas Desplegables'!A78</f>
        <v>0</v>
      </c>
      <c r="B78" s="10">
        <f>'Listas Desplegables'!B78</f>
        <v>0</v>
      </c>
      <c r="C78" s="10">
        <f>'Listas Desplegables'!C78</f>
        <v>0</v>
      </c>
      <c r="D78" s="10">
        <f>'Listas Desplegables'!D79</f>
        <v>0</v>
      </c>
      <c r="E78" s="10">
        <f>'Listas Desplegables'!E78</f>
        <v>0</v>
      </c>
      <c r="F78" s="10" t="str">
        <f>'Listas Desplegables'!F77</f>
        <v>Mis.4.5 Coordinación de la ejecución de la estrategia de monitoreo, seguimiento y control al uso de los recursos del Sistema General de Participaciones</v>
      </c>
      <c r="G78" s="10" t="str">
        <f>'Listas Desplegables'!G79</f>
        <v>FEDESARROLLO</v>
      </c>
      <c r="H78" s="10" t="e">
        <f>'Listas Desplegables'!#REF!</f>
        <v>#REF!</v>
      </c>
      <c r="I78" s="10" t="e">
        <f>'Listas Desplegables'!#REF!</f>
        <v>#REF!</v>
      </c>
      <c r="J78" s="10">
        <f>'Listas Desplegables'!H78</f>
        <v>0</v>
      </c>
      <c r="K78" s="10">
        <f>'Listas Desplegables'!I78</f>
        <v>0</v>
      </c>
      <c r="L78" s="10">
        <f>'Listas Desplegables'!J78</f>
        <v>0</v>
      </c>
      <c r="M78" s="10" t="str">
        <f>'Listas Desplegables'!K78</f>
        <v>Valoración de Inversiones - AVI</v>
      </c>
      <c r="N78" s="10">
        <f>'Listas Desplegables'!L78</f>
        <v>0</v>
      </c>
      <c r="O78" s="10">
        <f>'Listas Desplegables'!M78</f>
        <v>0</v>
      </c>
      <c r="P78" s="10">
        <f>'Listas Desplegables'!N78</f>
        <v>0</v>
      </c>
    </row>
    <row r="79" spans="1:16" ht="99.75" x14ac:dyDescent="0.25">
      <c r="A79" s="10">
        <f>'Listas Desplegables'!A79</f>
        <v>0</v>
      </c>
      <c r="B79" s="10">
        <f>'Listas Desplegables'!B79</f>
        <v>0</v>
      </c>
      <c r="C79" s="10">
        <f>'Listas Desplegables'!C79</f>
        <v>0</v>
      </c>
      <c r="D79" s="10">
        <f>'Listas Desplegables'!D80</f>
        <v>0</v>
      </c>
      <c r="E79" s="10">
        <f>'Listas Desplegables'!E79</f>
        <v>0</v>
      </c>
      <c r="F79" s="10" t="str">
        <f>'Listas Desplegables'!F78</f>
        <v>Mis.4.6 Apoyo al Saneamiento Financiero Pensional de Entidades Estatales</v>
      </c>
      <c r="G79" s="10" t="str">
        <f>'Listas Desplegables'!G80</f>
        <v>Fiduagraria</v>
      </c>
      <c r="H79" s="10" t="e">
        <f>'Listas Desplegables'!#REF!</f>
        <v>#REF!</v>
      </c>
      <c r="I79" s="10" t="e">
        <f>'Listas Desplegables'!#REF!</f>
        <v>#REF!</v>
      </c>
      <c r="J79" s="10">
        <f>'Listas Desplegables'!H79</f>
        <v>0</v>
      </c>
      <c r="K79" s="10">
        <f>'Listas Desplegables'!I79</f>
        <v>0</v>
      </c>
      <c r="L79" s="10">
        <f>'Listas Desplegables'!J79</f>
        <v>0</v>
      </c>
      <c r="M79" s="10" t="str">
        <f>'Listas Desplegables'!K79</f>
        <v>Victimas</v>
      </c>
      <c r="N79" s="10">
        <f>'Listas Desplegables'!L79</f>
        <v>0</v>
      </c>
      <c r="O79" s="10">
        <f>'Listas Desplegables'!M79</f>
        <v>0</v>
      </c>
      <c r="P79" s="10">
        <f>'Listas Desplegables'!N79</f>
        <v>0</v>
      </c>
    </row>
    <row r="80" spans="1:16" ht="228" x14ac:dyDescent="0.25">
      <c r="A80" s="10">
        <f>'Listas Desplegables'!A80</f>
        <v>0</v>
      </c>
      <c r="B80" s="10">
        <f>'Listas Desplegables'!B80</f>
        <v>0</v>
      </c>
      <c r="C80" s="10">
        <f>'Listas Desplegables'!C80</f>
        <v>0</v>
      </c>
      <c r="D80" s="10">
        <f>'Listas Desplegables'!D81</f>
        <v>0</v>
      </c>
      <c r="E80" s="10">
        <f>'Listas Desplegables'!E80</f>
        <v>0</v>
      </c>
      <c r="F80" s="10" t="str">
        <f>'Listas Desplegables'!F79</f>
        <v xml:space="preserve">Mis.4.8 Viabilidad, modificación, monitoreo, seguimiento y evaluación de los Programas de Saneamiento Fiscal y Financiero de las Empresas Sociales del Estado </v>
      </c>
      <c r="G80" s="10" t="str">
        <f>'Listas Desplegables'!G81</f>
        <v>Fiduprevisora</v>
      </c>
      <c r="H80" s="10" t="e">
        <f>'Listas Desplegables'!#REF!</f>
        <v>#REF!</v>
      </c>
      <c r="I80" s="10" t="e">
        <f>'Listas Desplegables'!#REF!</f>
        <v>#REF!</v>
      </c>
      <c r="J80" s="10">
        <f>'Listas Desplegables'!H80</f>
        <v>0</v>
      </c>
      <c r="K80" s="10">
        <f>'Listas Desplegables'!I80</f>
        <v>0</v>
      </c>
      <c r="L80" s="10">
        <f>'Listas Desplegables'!J80</f>
        <v>0</v>
      </c>
      <c r="M80" s="10">
        <f>'Listas Desplegables'!K80</f>
        <v>0</v>
      </c>
      <c r="N80" s="10">
        <f>'Listas Desplegables'!L80</f>
        <v>0</v>
      </c>
      <c r="O80" s="10">
        <f>'Listas Desplegables'!M80</f>
        <v>0</v>
      </c>
      <c r="P80" s="10">
        <f>'Listas Desplegables'!N80</f>
        <v>0</v>
      </c>
    </row>
    <row r="81" spans="1:16" ht="156.75" x14ac:dyDescent="0.25">
      <c r="A81" s="10">
        <f>'Listas Desplegables'!A81</f>
        <v>0</v>
      </c>
      <c r="B81" s="10">
        <f>'Listas Desplegables'!B81</f>
        <v>0</v>
      </c>
      <c r="C81" s="10">
        <f>'Listas Desplegables'!C81</f>
        <v>0</v>
      </c>
      <c r="D81" s="10">
        <f>'Listas Desplegables'!D82</f>
        <v>0</v>
      </c>
      <c r="E81" s="10">
        <f>'Listas Desplegables'!E81</f>
        <v>0</v>
      </c>
      <c r="F81" s="10" t="str">
        <f>'Listas Desplegables'!F80</f>
        <v>Mis.4.9 Participación en los Órganos Colegiados de Administración y Decisión del Sistema General de Regalías</v>
      </c>
      <c r="G81" s="10" t="str">
        <f>'Listas Desplegables'!G82</f>
        <v>Financiera de Desarrollo Territorial  - FINDETER</v>
      </c>
      <c r="H81" s="10" t="e">
        <f>'Listas Desplegables'!#REF!</f>
        <v>#REF!</v>
      </c>
      <c r="I81" s="10" t="e">
        <f>'Listas Desplegables'!#REF!</f>
        <v>#REF!</v>
      </c>
      <c r="J81" s="10">
        <f>'Listas Desplegables'!H81</f>
        <v>0</v>
      </c>
      <c r="K81" s="10">
        <f>'Listas Desplegables'!I81</f>
        <v>0</v>
      </c>
      <c r="L81" s="10">
        <f>'Listas Desplegables'!J81</f>
        <v>0</v>
      </c>
      <c r="M81" s="10">
        <f>'Listas Desplegables'!K81</f>
        <v>0</v>
      </c>
      <c r="N81" s="10">
        <f>'Listas Desplegables'!L81</f>
        <v>0</v>
      </c>
      <c r="O81" s="10">
        <f>'Listas Desplegables'!M81</f>
        <v>0</v>
      </c>
      <c r="P81" s="10">
        <f>'Listas Desplegables'!N81</f>
        <v>0</v>
      </c>
    </row>
    <row r="82" spans="1:16" ht="71.25" x14ac:dyDescent="0.25">
      <c r="A82" s="10">
        <f>'Listas Desplegables'!A82</f>
        <v>0</v>
      </c>
      <c r="B82" s="10">
        <f>'Listas Desplegables'!B82</f>
        <v>0</v>
      </c>
      <c r="C82" s="10">
        <f>'Listas Desplegables'!C82</f>
        <v>0</v>
      </c>
      <c r="D82" s="10">
        <f>'Listas Desplegables'!D83</f>
        <v>0</v>
      </c>
      <c r="E82" s="10">
        <f>'Listas Desplegables'!E82</f>
        <v>0</v>
      </c>
      <c r="F82" s="10" t="str">
        <f>'Listas Desplegables'!F81</f>
        <v>Mis.5.1 Expedición Normativa y Emisión de Conceptos</v>
      </c>
      <c r="G82" s="10" t="str">
        <f>'Listas Desplegables'!G83</f>
        <v>Fiscalía General de la Nación</v>
      </c>
      <c r="H82" s="10" t="e">
        <f>'Listas Desplegables'!#REF!</f>
        <v>#REF!</v>
      </c>
      <c r="I82" s="10" t="e">
        <f>'Listas Desplegables'!#REF!</f>
        <v>#REF!</v>
      </c>
      <c r="J82" s="10">
        <f>'Listas Desplegables'!H82</f>
        <v>0</v>
      </c>
      <c r="K82" s="10">
        <f>'Listas Desplegables'!I82</f>
        <v>0</v>
      </c>
      <c r="L82" s="10">
        <f>'Listas Desplegables'!J82</f>
        <v>0</v>
      </c>
      <c r="M82" s="10">
        <f>'Listas Desplegables'!K82</f>
        <v>0</v>
      </c>
      <c r="N82" s="10">
        <f>'Listas Desplegables'!L82</f>
        <v>0</v>
      </c>
      <c r="O82" s="10">
        <f>'Listas Desplegables'!M82</f>
        <v>0</v>
      </c>
      <c r="P82" s="10">
        <f>'Listas Desplegables'!N82</f>
        <v>0</v>
      </c>
    </row>
    <row r="83" spans="1:16" ht="99.75" x14ac:dyDescent="0.25">
      <c r="A83" s="10">
        <f>'Listas Desplegables'!A83</f>
        <v>0</v>
      </c>
      <c r="B83" s="10">
        <f>'Listas Desplegables'!B83</f>
        <v>0</v>
      </c>
      <c r="C83" s="10">
        <f>'Listas Desplegables'!C83</f>
        <v>0</v>
      </c>
      <c r="D83" s="10">
        <f>'Listas Desplegables'!D84</f>
        <v>0</v>
      </c>
      <c r="E83" s="10">
        <f>'Listas Desplegables'!E83</f>
        <v>0</v>
      </c>
      <c r="F83" s="10" t="str">
        <f>'Listas Desplegables'!F82</f>
        <v>Mis.5.2 Coordinación y Seguimiento a los Asuntos Legislativos</v>
      </c>
      <c r="G83" s="10" t="str">
        <f>'Listas Desplegables'!G84</f>
        <v>Fondo de Garantías de Instituciones Financieras  - FOGAFIN</v>
      </c>
      <c r="H83" s="10" t="e">
        <f>'Listas Desplegables'!#REF!</f>
        <v>#REF!</v>
      </c>
      <c r="I83" s="10" t="e">
        <f>'Listas Desplegables'!#REF!</f>
        <v>#REF!</v>
      </c>
      <c r="J83" s="10">
        <f>'Listas Desplegables'!H83</f>
        <v>0</v>
      </c>
      <c r="K83" s="10">
        <f>'Listas Desplegables'!I83</f>
        <v>0</v>
      </c>
      <c r="L83" s="10">
        <f>'Listas Desplegables'!J83</f>
        <v>0</v>
      </c>
      <c r="M83" s="10">
        <f>'Listas Desplegables'!K83</f>
        <v>0</v>
      </c>
      <c r="N83" s="10">
        <f>'Listas Desplegables'!L83</f>
        <v>0</v>
      </c>
      <c r="O83" s="10">
        <f>'Listas Desplegables'!M83</f>
        <v>0</v>
      </c>
      <c r="P83" s="10">
        <f>'Listas Desplegables'!N83</f>
        <v>0</v>
      </c>
    </row>
    <row r="84" spans="1:16" ht="85.5" x14ac:dyDescent="0.25">
      <c r="A84" s="10">
        <f>'Listas Desplegables'!A84</f>
        <v>0</v>
      </c>
      <c r="B84" s="10">
        <f>'Listas Desplegables'!B84</f>
        <v>0</v>
      </c>
      <c r="C84" s="10">
        <f>'Listas Desplegables'!C84</f>
        <v>0</v>
      </c>
      <c r="D84" s="10">
        <f>'Listas Desplegables'!D85</f>
        <v>0</v>
      </c>
      <c r="E84" s="10">
        <f>'Listas Desplegables'!E84</f>
        <v>0</v>
      </c>
      <c r="F84" s="10" t="str">
        <f>'Listas Desplegables'!F83</f>
        <v xml:space="preserve">Ordenador del Gasto y/o Pago </v>
      </c>
      <c r="G84" s="10" t="str">
        <f>'Listas Desplegables'!G85</f>
        <v>Fondo Financiero de Proyectos de Desarrollo - FONADE</v>
      </c>
      <c r="H84" s="10" t="e">
        <f>'Listas Desplegables'!#REF!</f>
        <v>#REF!</v>
      </c>
      <c r="I84" s="10" t="e">
        <f>'Listas Desplegables'!#REF!</f>
        <v>#REF!</v>
      </c>
      <c r="J84" s="10">
        <f>'Listas Desplegables'!H84</f>
        <v>0</v>
      </c>
      <c r="K84" s="10">
        <f>'Listas Desplegables'!I84</f>
        <v>0</v>
      </c>
      <c r="L84" s="10">
        <f>'Listas Desplegables'!J84</f>
        <v>0</v>
      </c>
      <c r="M84" s="10">
        <f>'Listas Desplegables'!K84</f>
        <v>0</v>
      </c>
      <c r="N84" s="10">
        <f>'Listas Desplegables'!L84</f>
        <v>0</v>
      </c>
      <c r="O84" s="10">
        <f>'Listas Desplegables'!M84</f>
        <v>0</v>
      </c>
      <c r="P84" s="10">
        <f>'Listas Desplegables'!N84</f>
        <v>0</v>
      </c>
    </row>
    <row r="85" spans="1:16" ht="85.5" x14ac:dyDescent="0.25">
      <c r="A85" s="10">
        <f>'Listas Desplegables'!A85</f>
        <v>0</v>
      </c>
      <c r="B85" s="10">
        <f>'Listas Desplegables'!B85</f>
        <v>0</v>
      </c>
      <c r="C85" s="10">
        <f>'Listas Desplegables'!C85</f>
        <v>0</v>
      </c>
      <c r="D85" s="10">
        <f>'Listas Desplegables'!D86</f>
        <v>0</v>
      </c>
      <c r="E85" s="10">
        <f>'Listas Desplegables'!E85</f>
        <v>0</v>
      </c>
      <c r="F85" s="10" t="str">
        <f>'Listas Desplegables'!F84</f>
        <v xml:space="preserve">Procesos líderes de políticas de Gestión y Desempeño Institucional </v>
      </c>
      <c r="G85" s="10" t="str">
        <f>'Listas Desplegables'!G86</f>
        <v>Fondo Nacional de Garantías - FNG</v>
      </c>
      <c r="H85" s="10" t="e">
        <f>'Listas Desplegables'!#REF!</f>
        <v>#REF!</v>
      </c>
      <c r="I85" s="10" t="e">
        <f>'Listas Desplegables'!#REF!</f>
        <v>#REF!</v>
      </c>
      <c r="J85" s="10">
        <f>'Listas Desplegables'!H85</f>
        <v>0</v>
      </c>
      <c r="K85" s="10">
        <f>'Listas Desplegables'!I85</f>
        <v>0</v>
      </c>
      <c r="L85" s="10">
        <f>'Listas Desplegables'!J85</f>
        <v>0</v>
      </c>
      <c r="M85" s="10">
        <f>'Listas Desplegables'!K85</f>
        <v>0</v>
      </c>
      <c r="N85" s="10">
        <f>'Listas Desplegables'!L85</f>
        <v>0</v>
      </c>
      <c r="O85" s="10">
        <f>'Listas Desplegables'!M85</f>
        <v>0</v>
      </c>
      <c r="P85" s="10">
        <f>'Listas Desplegables'!N85</f>
        <v>0</v>
      </c>
    </row>
    <row r="86" spans="1:16" ht="42.75" x14ac:dyDescent="0.25">
      <c r="A86" s="10">
        <f>'Listas Desplegables'!A86</f>
        <v>0</v>
      </c>
      <c r="B86" s="10">
        <f>'Listas Desplegables'!B86</f>
        <v>0</v>
      </c>
      <c r="C86" s="10">
        <f>'Listas Desplegables'!C86</f>
        <v>0</v>
      </c>
      <c r="D86" s="10">
        <f>'Listas Desplegables'!D87</f>
        <v>0</v>
      </c>
      <c r="E86" s="10">
        <f>'Listas Desplegables'!E86</f>
        <v>0</v>
      </c>
      <c r="F86" s="10" t="str">
        <f>'Listas Desplegables'!F85</f>
        <v>Servidores Públicos del MHCP</v>
      </c>
      <c r="G86" s="10" t="str">
        <f>'Listas Desplegables'!G87</f>
        <v xml:space="preserve">Fondo Nacional del Ahorro </v>
      </c>
      <c r="H86" s="10" t="e">
        <f>'Listas Desplegables'!#REF!</f>
        <v>#REF!</v>
      </c>
      <c r="I86" s="10" t="e">
        <f>'Listas Desplegables'!#REF!</f>
        <v>#REF!</v>
      </c>
      <c r="J86" s="10">
        <f>'Listas Desplegables'!H86</f>
        <v>0</v>
      </c>
      <c r="K86" s="10">
        <f>'Listas Desplegables'!I86</f>
        <v>0</v>
      </c>
      <c r="L86" s="10">
        <f>'Listas Desplegables'!J86</f>
        <v>0</v>
      </c>
      <c r="M86" s="10">
        <f>'Listas Desplegables'!K86</f>
        <v>0</v>
      </c>
      <c r="N86" s="10">
        <f>'Listas Desplegables'!L86</f>
        <v>0</v>
      </c>
      <c r="O86" s="10">
        <f>'Listas Desplegables'!M86</f>
        <v>0</v>
      </c>
      <c r="P86" s="10">
        <f>'Listas Desplegables'!N86</f>
        <v>0</v>
      </c>
    </row>
    <row r="87" spans="1:16" ht="57" x14ac:dyDescent="0.25">
      <c r="A87" s="10">
        <f>'Listas Desplegables'!A87</f>
        <v>0</v>
      </c>
      <c r="B87" s="10">
        <f>'Listas Desplegables'!B87</f>
        <v>0</v>
      </c>
      <c r="C87" s="10">
        <f>'Listas Desplegables'!C87</f>
        <v>0</v>
      </c>
      <c r="D87" s="10">
        <f>'Listas Desplegables'!D88</f>
        <v>0</v>
      </c>
      <c r="E87" s="10">
        <f>'Listas Desplegables'!E87</f>
        <v>0</v>
      </c>
      <c r="F87" s="10" t="str">
        <f>'Listas Desplegables'!F86</f>
        <v xml:space="preserve">Subdirección de Financiamiento </v>
      </c>
      <c r="G87" s="10" t="str">
        <f>'Listas Desplegables'!G88</f>
        <v>Fondos de Empleados</v>
      </c>
      <c r="H87" s="10" t="e">
        <f>'Listas Desplegables'!#REF!</f>
        <v>#REF!</v>
      </c>
      <c r="I87" s="10" t="e">
        <f>'Listas Desplegables'!#REF!</f>
        <v>#REF!</v>
      </c>
      <c r="J87" s="10">
        <f>'Listas Desplegables'!H87</f>
        <v>0</v>
      </c>
      <c r="K87" s="10">
        <f>'Listas Desplegables'!I87</f>
        <v>0</v>
      </c>
      <c r="L87" s="10">
        <f>'Listas Desplegables'!J87</f>
        <v>0</v>
      </c>
      <c r="M87" s="10">
        <f>'Listas Desplegables'!K87</f>
        <v>0</v>
      </c>
      <c r="N87" s="10">
        <f>'Listas Desplegables'!L87</f>
        <v>0</v>
      </c>
      <c r="O87" s="10">
        <f>'Listas Desplegables'!M87</f>
        <v>0</v>
      </c>
      <c r="P87" s="10">
        <f>'Listas Desplegables'!N87</f>
        <v>0</v>
      </c>
    </row>
    <row r="88" spans="1:16" ht="42.75" x14ac:dyDescent="0.25">
      <c r="A88" s="10">
        <f>'Listas Desplegables'!A88</f>
        <v>0</v>
      </c>
      <c r="B88" s="10">
        <f>'Listas Desplegables'!B88</f>
        <v>0</v>
      </c>
      <c r="C88" s="10">
        <f>'Listas Desplegables'!C88</f>
        <v>0</v>
      </c>
      <c r="D88" s="10">
        <f>'Listas Desplegables'!D89</f>
        <v>0</v>
      </c>
      <c r="E88" s="10">
        <f>'Listas Desplegables'!E88</f>
        <v>0</v>
      </c>
      <c r="F88" s="10" t="str">
        <f>'Listas Desplegables'!F87</f>
        <v>Subdirección de Operaciones</v>
      </c>
      <c r="G88" s="10" t="str">
        <f>'Listas Desplegables'!G89</f>
        <v>Fondos Privados de Cesantías</v>
      </c>
      <c r="H88" s="10" t="e">
        <f>'Listas Desplegables'!#REF!</f>
        <v>#REF!</v>
      </c>
      <c r="I88" s="10" t="e">
        <f>'Listas Desplegables'!#REF!</f>
        <v>#REF!</v>
      </c>
      <c r="J88" s="10">
        <f>'Listas Desplegables'!H88</f>
        <v>0</v>
      </c>
      <c r="K88" s="10">
        <f>'Listas Desplegables'!I88</f>
        <v>0</v>
      </c>
      <c r="L88" s="10">
        <f>'Listas Desplegables'!J88</f>
        <v>0</v>
      </c>
      <c r="M88" s="10">
        <f>'Listas Desplegables'!K88</f>
        <v>0</v>
      </c>
      <c r="N88" s="10">
        <f>'Listas Desplegables'!L88</f>
        <v>0</v>
      </c>
      <c r="O88" s="10">
        <f>'Listas Desplegables'!M88</f>
        <v>0</v>
      </c>
      <c r="P88" s="10">
        <f>'Listas Desplegables'!N88</f>
        <v>0</v>
      </c>
    </row>
    <row r="89" spans="1:16" ht="42.75" x14ac:dyDescent="0.25">
      <c r="A89" s="10">
        <f>'Listas Desplegables'!A89</f>
        <v>0</v>
      </c>
      <c r="B89" s="10">
        <f>'Listas Desplegables'!B89</f>
        <v>0</v>
      </c>
      <c r="C89" s="10">
        <f>'Listas Desplegables'!C89</f>
        <v>0</v>
      </c>
      <c r="D89" s="10">
        <f>'Listas Desplegables'!D90</f>
        <v>0</v>
      </c>
      <c r="E89" s="10">
        <f>'Listas Desplegables'!E89</f>
        <v>0</v>
      </c>
      <c r="F89" s="10" t="str">
        <f>'Listas Desplegables'!F88</f>
        <v>Subdirección de Recursos Humanos</v>
      </c>
      <c r="G89" s="10" t="str">
        <f>'Listas Desplegables'!G90</f>
        <v>FONPRECON</v>
      </c>
      <c r="H89" s="10" t="e">
        <f>'Listas Desplegables'!#REF!</f>
        <v>#REF!</v>
      </c>
      <c r="I89" s="10" t="e">
        <f>'Listas Desplegables'!#REF!</f>
        <v>#REF!</v>
      </c>
      <c r="J89" s="10">
        <f>'Listas Desplegables'!H89</f>
        <v>0</v>
      </c>
      <c r="K89" s="10">
        <f>'Listas Desplegables'!I89</f>
        <v>0</v>
      </c>
      <c r="L89" s="10">
        <f>'Listas Desplegables'!J89</f>
        <v>0</v>
      </c>
      <c r="M89" s="10">
        <f>'Listas Desplegables'!K89</f>
        <v>0</v>
      </c>
      <c r="N89" s="10">
        <f>'Listas Desplegables'!L89</f>
        <v>0</v>
      </c>
      <c r="O89" s="10">
        <f>'Listas Desplegables'!M89</f>
        <v>0</v>
      </c>
      <c r="P89" s="10">
        <f>'Listas Desplegables'!N89</f>
        <v>0</v>
      </c>
    </row>
    <row r="90" spans="1:16" ht="99.75" x14ac:dyDescent="0.25">
      <c r="A90" s="10">
        <f>'Listas Desplegables'!A90</f>
        <v>0</v>
      </c>
      <c r="B90" s="10">
        <f>'Listas Desplegables'!B90</f>
        <v>0</v>
      </c>
      <c r="C90" s="10">
        <f>'Listas Desplegables'!C90</f>
        <v>0</v>
      </c>
      <c r="D90" s="10">
        <f>'Listas Desplegables'!D91</f>
        <v>0</v>
      </c>
      <c r="E90" s="10">
        <f>'Listas Desplegables'!E90</f>
        <v>0</v>
      </c>
      <c r="F90" s="10" t="str">
        <f>'Listas Desplegables'!F89</f>
        <v>Subdirección de Riesgo</v>
      </c>
      <c r="G90" s="10" t="str">
        <f>'Listas Desplegables'!G91</f>
        <v>Gremios ganaderos, agrícola, comercio, transporte, industria, construcción</v>
      </c>
      <c r="H90" s="10" t="e">
        <f>'Listas Desplegables'!#REF!</f>
        <v>#REF!</v>
      </c>
      <c r="I90" s="10" t="e">
        <f>'Listas Desplegables'!#REF!</f>
        <v>#REF!</v>
      </c>
      <c r="J90" s="10">
        <f>'Listas Desplegables'!H90</f>
        <v>0</v>
      </c>
      <c r="K90" s="10">
        <f>'Listas Desplegables'!I90</f>
        <v>0</v>
      </c>
      <c r="L90" s="10">
        <f>'Listas Desplegables'!J90</f>
        <v>0</v>
      </c>
      <c r="M90" s="10">
        <f>'Listas Desplegables'!K90</f>
        <v>0</v>
      </c>
      <c r="N90" s="10">
        <f>'Listas Desplegables'!L90</f>
        <v>0</v>
      </c>
      <c r="O90" s="10">
        <f>'Listas Desplegables'!M90</f>
        <v>0</v>
      </c>
      <c r="P90" s="10">
        <f>'Listas Desplegables'!N90</f>
        <v>0</v>
      </c>
    </row>
    <row r="91" spans="1:16" ht="28.5" x14ac:dyDescent="0.25">
      <c r="A91" s="10">
        <f>'Listas Desplegables'!A91</f>
        <v>0</v>
      </c>
      <c r="B91" s="10">
        <f>'Listas Desplegables'!B91</f>
        <v>0</v>
      </c>
      <c r="C91" s="10">
        <f>'Listas Desplegables'!C91</f>
        <v>0</v>
      </c>
      <c r="D91" s="10">
        <f>'Listas Desplegables'!D92</f>
        <v>0</v>
      </c>
      <c r="E91" s="10">
        <f>'Listas Desplegables'!E91</f>
        <v>0</v>
      </c>
      <c r="F91" s="10" t="str">
        <f>'Listas Desplegables'!F90</f>
        <v>Subdirección de Servicios</v>
      </c>
      <c r="G91" s="10" t="str">
        <f>'Listas Desplegables'!G92</f>
        <v>Gremios Petroleros</v>
      </c>
      <c r="H91" s="10" t="e">
        <f>'Listas Desplegables'!#REF!</f>
        <v>#REF!</v>
      </c>
      <c r="I91" s="10" t="e">
        <f>'Listas Desplegables'!#REF!</f>
        <v>#REF!</v>
      </c>
      <c r="J91" s="10">
        <f>'Listas Desplegables'!H91</f>
        <v>0</v>
      </c>
      <c r="K91" s="10">
        <f>'Listas Desplegables'!I91</f>
        <v>0</v>
      </c>
      <c r="L91" s="10">
        <f>'Listas Desplegables'!J91</f>
        <v>0</v>
      </c>
      <c r="M91" s="10">
        <f>'Listas Desplegables'!K91</f>
        <v>0</v>
      </c>
      <c r="N91" s="10">
        <f>'Listas Desplegables'!L91</f>
        <v>0</v>
      </c>
      <c r="O91" s="10">
        <f>'Listas Desplegables'!M91</f>
        <v>0</v>
      </c>
      <c r="P91" s="10">
        <f>'Listas Desplegables'!N91</f>
        <v>0</v>
      </c>
    </row>
    <row r="92" spans="1:16" ht="28.5" x14ac:dyDescent="0.25">
      <c r="A92" s="10">
        <f>'Listas Desplegables'!A92</f>
        <v>0</v>
      </c>
      <c r="B92" s="10">
        <f>'Listas Desplegables'!B92</f>
        <v>0</v>
      </c>
      <c r="C92" s="10">
        <f>'Listas Desplegables'!C92</f>
        <v>0</v>
      </c>
      <c r="D92" s="10">
        <f>'Listas Desplegables'!D93</f>
        <v>0</v>
      </c>
      <c r="E92" s="10">
        <f>'Listas Desplegables'!E92</f>
        <v>0</v>
      </c>
      <c r="F92" s="10" t="str">
        <f>'Listas Desplegables'!F91</f>
        <v>Subdirección de Tesorería</v>
      </c>
      <c r="G92" s="10" t="str">
        <f>'Listas Desplegables'!G93</f>
        <v>Hospitales</v>
      </c>
      <c r="H92" s="10" t="e">
        <f>'Listas Desplegables'!#REF!</f>
        <v>#REF!</v>
      </c>
      <c r="I92" s="10" t="e">
        <f>'Listas Desplegables'!#REF!</f>
        <v>#REF!</v>
      </c>
      <c r="J92" s="10">
        <f>'Listas Desplegables'!H92</f>
        <v>0</v>
      </c>
      <c r="K92" s="10">
        <f>'Listas Desplegables'!I92</f>
        <v>0</v>
      </c>
      <c r="L92" s="10">
        <f>'Listas Desplegables'!J92</f>
        <v>0</v>
      </c>
      <c r="M92" s="10">
        <f>'Listas Desplegables'!K92</f>
        <v>0</v>
      </c>
      <c r="N92" s="10">
        <f>'Listas Desplegables'!L92</f>
        <v>0</v>
      </c>
      <c r="O92" s="10">
        <f>'Listas Desplegables'!M92</f>
        <v>0</v>
      </c>
      <c r="P92" s="10">
        <f>'Listas Desplegables'!N92</f>
        <v>0</v>
      </c>
    </row>
    <row r="93" spans="1:16" ht="57" x14ac:dyDescent="0.25">
      <c r="A93" s="10">
        <f>'Listas Desplegables'!A93</f>
        <v>0</v>
      </c>
      <c r="B93" s="10">
        <f>'Listas Desplegables'!B93</f>
        <v>0</v>
      </c>
      <c r="C93" s="10">
        <f>'Listas Desplegables'!C93</f>
        <v>0</v>
      </c>
      <c r="D93" s="10">
        <f>'Listas Desplegables'!D94</f>
        <v>0</v>
      </c>
      <c r="E93" s="10">
        <f>'Listas Desplegables'!E93</f>
        <v>0</v>
      </c>
      <c r="F93" s="10" t="str">
        <f>'Listas Desplegables'!F92</f>
        <v>Subdirección Financiamiento Externo de la Nación</v>
      </c>
      <c r="G93" s="10" t="str">
        <f>'Listas Desplegables'!G94</f>
        <v>Imprenta Nacional de la República</v>
      </c>
      <c r="H93" s="10" t="e">
        <f>'Listas Desplegables'!#REF!</f>
        <v>#REF!</v>
      </c>
      <c r="I93" s="10" t="e">
        <f>'Listas Desplegables'!#REF!</f>
        <v>#REF!</v>
      </c>
      <c r="J93" s="10">
        <f>'Listas Desplegables'!H93</f>
        <v>0</v>
      </c>
      <c r="K93" s="10">
        <f>'Listas Desplegables'!I93</f>
        <v>0</v>
      </c>
      <c r="L93" s="10">
        <f>'Listas Desplegables'!J93</f>
        <v>0</v>
      </c>
      <c r="M93" s="10">
        <f>'Listas Desplegables'!K93</f>
        <v>0</v>
      </c>
      <c r="N93" s="10">
        <f>'Listas Desplegables'!L93</f>
        <v>0</v>
      </c>
      <c r="O93" s="10">
        <f>'Listas Desplegables'!M93</f>
        <v>0</v>
      </c>
      <c r="P93" s="10">
        <f>'Listas Desplegables'!N93</f>
        <v>0</v>
      </c>
    </row>
    <row r="94" spans="1:16" ht="71.25" x14ac:dyDescent="0.25">
      <c r="A94" s="10">
        <f>'Listas Desplegables'!A94</f>
        <v>0</v>
      </c>
      <c r="B94" s="10">
        <f>'Listas Desplegables'!B94</f>
        <v>0</v>
      </c>
      <c r="C94" s="10">
        <f>'Listas Desplegables'!C94</f>
        <v>0</v>
      </c>
      <c r="D94" s="10">
        <f>'Listas Desplegables'!D95</f>
        <v>0</v>
      </c>
      <c r="E94" s="10">
        <f>'Listas Desplegables'!E94</f>
        <v>0</v>
      </c>
      <c r="F94" s="10" t="str">
        <f>'Listas Desplegables'!F93</f>
        <v>Subdirección Financiamiento Interno de la Nación</v>
      </c>
      <c r="G94" s="10" t="str">
        <f>'Listas Desplegables'!G95</f>
        <v>Instituciones Financieras Administradoras de Portafolios</v>
      </c>
      <c r="H94" s="10" t="e">
        <f>'Listas Desplegables'!#REF!</f>
        <v>#REF!</v>
      </c>
      <c r="I94" s="10" t="e">
        <f>'Listas Desplegables'!#REF!</f>
        <v>#REF!</v>
      </c>
      <c r="J94" s="10">
        <f>'Listas Desplegables'!H94</f>
        <v>0</v>
      </c>
      <c r="K94" s="10">
        <f>'Listas Desplegables'!I94</f>
        <v>0</v>
      </c>
      <c r="L94" s="10">
        <f>'Listas Desplegables'!J94</f>
        <v>0</v>
      </c>
      <c r="M94" s="10">
        <f>'Listas Desplegables'!K94</f>
        <v>0</v>
      </c>
      <c r="N94" s="10">
        <f>'Listas Desplegables'!L94</f>
        <v>0</v>
      </c>
      <c r="O94" s="10">
        <f>'Listas Desplegables'!M94</f>
        <v>0</v>
      </c>
      <c r="P94" s="10">
        <f>'Listas Desplegables'!N94</f>
        <v>0</v>
      </c>
    </row>
    <row r="95" spans="1:16" ht="57" x14ac:dyDescent="0.25">
      <c r="A95" s="10">
        <f>'Listas Desplegables'!A95</f>
        <v>0</v>
      </c>
      <c r="B95" s="10">
        <f>'Listas Desplegables'!B95</f>
        <v>0</v>
      </c>
      <c r="C95" s="10">
        <f>'Listas Desplegables'!C95</f>
        <v>0</v>
      </c>
      <c r="D95" s="10">
        <f>'Listas Desplegables'!D96</f>
        <v>0</v>
      </c>
      <c r="E95" s="10">
        <f>'Listas Desplegables'!E95</f>
        <v>0</v>
      </c>
      <c r="F95" s="10" t="str">
        <f>'Listas Desplegables'!F94</f>
        <v>Subdirección Financiera</v>
      </c>
      <c r="G95" s="10" t="str">
        <f>'Listas Desplegables'!G96</f>
        <v>Instituciones Financieras en Liquidación</v>
      </c>
      <c r="H95" s="10" t="e">
        <f>'Listas Desplegables'!#REF!</f>
        <v>#REF!</v>
      </c>
      <c r="I95" s="10" t="e">
        <f>'Listas Desplegables'!#REF!</f>
        <v>#REF!</v>
      </c>
      <c r="J95" s="10">
        <f>'Listas Desplegables'!H95</f>
        <v>0</v>
      </c>
      <c r="K95" s="10">
        <f>'Listas Desplegables'!I95</f>
        <v>0</v>
      </c>
      <c r="L95" s="10">
        <f>'Listas Desplegables'!J95</f>
        <v>0</v>
      </c>
      <c r="M95" s="10">
        <f>'Listas Desplegables'!K95</f>
        <v>0</v>
      </c>
      <c r="N95" s="10">
        <f>'Listas Desplegables'!L95</f>
        <v>0</v>
      </c>
      <c r="O95" s="10">
        <f>'Listas Desplegables'!M95</f>
        <v>0</v>
      </c>
      <c r="P95" s="10">
        <f>'Listas Desplegables'!N95</f>
        <v>0</v>
      </c>
    </row>
    <row r="96" spans="1:16" ht="57" x14ac:dyDescent="0.25">
      <c r="A96" s="10">
        <f>'Listas Desplegables'!A96</f>
        <v>0</v>
      </c>
      <c r="B96" s="10">
        <f>'Listas Desplegables'!B96</f>
        <v>0</v>
      </c>
      <c r="C96" s="10">
        <f>'Listas Desplegables'!C96</f>
        <v>0</v>
      </c>
      <c r="D96" s="10">
        <f>'Listas Desplegables'!D97</f>
        <v>0</v>
      </c>
      <c r="E96" s="10">
        <f>'Listas Desplegables'!E96</f>
        <v>0</v>
      </c>
      <c r="F96" s="10" t="str">
        <f>'Listas Desplegables'!F95</f>
        <v>Supervisor del Contrato</v>
      </c>
      <c r="G96" s="10" t="str">
        <f>'Listas Desplegables'!G97</f>
        <v>Instituciones Financieras Internacionales</v>
      </c>
      <c r="H96" s="10" t="e">
        <f>'Listas Desplegables'!#REF!</f>
        <v>#REF!</v>
      </c>
      <c r="I96" s="10" t="e">
        <f>'Listas Desplegables'!#REF!</f>
        <v>#REF!</v>
      </c>
      <c r="J96" s="10">
        <f>'Listas Desplegables'!H96</f>
        <v>0</v>
      </c>
      <c r="K96" s="10">
        <f>'Listas Desplegables'!I96</f>
        <v>0</v>
      </c>
      <c r="L96" s="10">
        <f>'Listas Desplegables'!J96</f>
        <v>0</v>
      </c>
      <c r="M96" s="10">
        <f>'Listas Desplegables'!K96</f>
        <v>0</v>
      </c>
      <c r="N96" s="10">
        <f>'Listas Desplegables'!L96</f>
        <v>0</v>
      </c>
      <c r="O96" s="10">
        <f>'Listas Desplegables'!M96</f>
        <v>0</v>
      </c>
      <c r="P96" s="10">
        <f>'Listas Desplegables'!N96</f>
        <v>0</v>
      </c>
    </row>
    <row r="97" spans="1:16" ht="42.75" x14ac:dyDescent="0.25">
      <c r="A97" s="10">
        <f>'Listas Desplegables'!A97</f>
        <v>0</v>
      </c>
      <c r="B97" s="10">
        <f>'Listas Desplegables'!B97</f>
        <v>0</v>
      </c>
      <c r="C97" s="10">
        <f>'Listas Desplegables'!C97</f>
        <v>0</v>
      </c>
      <c r="D97" s="10">
        <f>'Listas Desplegables'!D98</f>
        <v>0</v>
      </c>
      <c r="E97" s="10">
        <f>'Listas Desplegables'!E97</f>
        <v>0</v>
      </c>
      <c r="F97" s="10" t="str">
        <f>'Listas Desplegables'!F96</f>
        <v>Usuarios SIIF Nación</v>
      </c>
      <c r="G97" s="10" t="str">
        <f>'Listas Desplegables'!G98</f>
        <v>Instituciones Financieras Nacionales</v>
      </c>
      <c r="H97" s="10" t="e">
        <f>'Listas Desplegables'!#REF!</f>
        <v>#REF!</v>
      </c>
      <c r="I97" s="10" t="e">
        <f>'Listas Desplegables'!#REF!</f>
        <v>#REF!</v>
      </c>
      <c r="J97" s="10">
        <f>'Listas Desplegables'!H97</f>
        <v>0</v>
      </c>
      <c r="K97" s="10">
        <f>'Listas Desplegables'!I97</f>
        <v>0</v>
      </c>
      <c r="L97" s="10">
        <f>'Listas Desplegables'!J97</f>
        <v>0</v>
      </c>
      <c r="M97" s="10">
        <f>'Listas Desplegables'!K97</f>
        <v>0</v>
      </c>
      <c r="N97" s="10">
        <f>'Listas Desplegables'!L97</f>
        <v>0</v>
      </c>
      <c r="O97" s="10">
        <f>'Listas Desplegables'!M97</f>
        <v>0</v>
      </c>
      <c r="P97" s="10">
        <f>'Listas Desplegables'!N97</f>
        <v>0</v>
      </c>
    </row>
    <row r="98" spans="1:16" ht="114" x14ac:dyDescent="0.25">
      <c r="A98" s="10">
        <f>'Listas Desplegables'!A98</f>
        <v>0</v>
      </c>
      <c r="B98" s="10">
        <f>'Listas Desplegables'!B98</f>
        <v>0</v>
      </c>
      <c r="C98" s="10">
        <f>'Listas Desplegables'!C98</f>
        <v>0</v>
      </c>
      <c r="D98" s="10">
        <f>'Listas Desplegables'!D99</f>
        <v>0</v>
      </c>
      <c r="E98" s="10">
        <f>'Listas Desplegables'!E98</f>
        <v>0</v>
      </c>
      <c r="F98" s="10">
        <f>'Listas Desplegables'!F97</f>
        <v>0</v>
      </c>
      <c r="G98" s="10" t="str">
        <f>'Listas Desplegables'!G99</f>
        <v>Instituto Colombiano de Crédito Educativo y Estudios Técnicos en el Exterior — ICETEX</v>
      </c>
      <c r="H98" s="10" t="e">
        <f>'Listas Desplegables'!#REF!</f>
        <v>#REF!</v>
      </c>
      <c r="I98" s="10" t="e">
        <f>'Listas Desplegables'!#REF!</f>
        <v>#REF!</v>
      </c>
      <c r="J98" s="10">
        <f>'Listas Desplegables'!H98</f>
        <v>0</v>
      </c>
      <c r="K98" s="10">
        <f>'Listas Desplegables'!I98</f>
        <v>0</v>
      </c>
      <c r="L98" s="10">
        <f>'Listas Desplegables'!J98</f>
        <v>0</v>
      </c>
      <c r="M98" s="10">
        <f>'Listas Desplegables'!K98</f>
        <v>0</v>
      </c>
      <c r="N98" s="10">
        <f>'Listas Desplegables'!L98</f>
        <v>0</v>
      </c>
      <c r="O98" s="10">
        <f>'Listas Desplegables'!M98</f>
        <v>0</v>
      </c>
      <c r="P98" s="10">
        <f>'Listas Desplegables'!N98</f>
        <v>0</v>
      </c>
    </row>
    <row r="99" spans="1:16" ht="85.5" x14ac:dyDescent="0.25">
      <c r="A99" s="10">
        <f>'Listas Desplegables'!A99</f>
        <v>0</v>
      </c>
      <c r="B99" s="10">
        <f>'Listas Desplegables'!B99</f>
        <v>0</v>
      </c>
      <c r="C99" s="10">
        <f>'Listas Desplegables'!C99</f>
        <v>0</v>
      </c>
      <c r="D99" s="10">
        <f>'Listas Desplegables'!D100</f>
        <v>0</v>
      </c>
      <c r="E99" s="10">
        <f>'Listas Desplegables'!E99</f>
        <v>0</v>
      </c>
      <c r="F99" s="10">
        <f>'Listas Desplegables'!F98</f>
        <v>0</v>
      </c>
      <c r="G99" s="10" t="str">
        <f>'Listas Desplegables'!G100</f>
        <v>Instituto Colombiano de Desarrollo Rural - INCODER</v>
      </c>
      <c r="H99" s="10" t="e">
        <f>'Listas Desplegables'!#REF!</f>
        <v>#REF!</v>
      </c>
      <c r="I99" s="10" t="e">
        <f>'Listas Desplegables'!#REF!</f>
        <v>#REF!</v>
      </c>
      <c r="J99" s="10">
        <f>'Listas Desplegables'!H99</f>
        <v>0</v>
      </c>
      <c r="K99" s="10">
        <f>'Listas Desplegables'!I99</f>
        <v>0</v>
      </c>
      <c r="L99" s="10">
        <f>'Listas Desplegables'!J99</f>
        <v>0</v>
      </c>
      <c r="M99" s="10">
        <f>'Listas Desplegables'!K99</f>
        <v>0</v>
      </c>
      <c r="N99" s="10">
        <f>'Listas Desplegables'!L99</f>
        <v>0</v>
      </c>
      <c r="O99" s="10">
        <f>'Listas Desplegables'!M99</f>
        <v>0</v>
      </c>
      <c r="P99" s="10">
        <f>'Listas Desplegables'!N99</f>
        <v>0</v>
      </c>
    </row>
    <row r="100" spans="1:16" ht="85.5" x14ac:dyDescent="0.25">
      <c r="A100" s="10">
        <f>'Listas Desplegables'!A100</f>
        <v>0</v>
      </c>
      <c r="B100" s="10">
        <f>'Listas Desplegables'!B100</f>
        <v>0</v>
      </c>
      <c r="C100" s="10">
        <f>'Listas Desplegables'!C100</f>
        <v>0</v>
      </c>
      <c r="D100" s="10">
        <f>'Listas Desplegables'!D101</f>
        <v>0</v>
      </c>
      <c r="E100" s="10">
        <f>'Listas Desplegables'!E100</f>
        <v>0</v>
      </c>
      <c r="F100" s="10">
        <f>'Listas Desplegables'!F99</f>
        <v>0</v>
      </c>
      <c r="G100" s="10" t="str">
        <f>'Listas Desplegables'!G101</f>
        <v>Instituto Colombiano de Norma Técnicas y Certificación - INCONTEC</v>
      </c>
      <c r="H100" s="10" t="e">
        <f>'Listas Desplegables'!#REF!</f>
        <v>#REF!</v>
      </c>
      <c r="I100" s="10" t="e">
        <f>'Listas Desplegables'!#REF!</f>
        <v>#REF!</v>
      </c>
      <c r="J100" s="10">
        <f>'Listas Desplegables'!H100</f>
        <v>0</v>
      </c>
      <c r="K100" s="10">
        <f>'Listas Desplegables'!I100</f>
        <v>0</v>
      </c>
      <c r="L100" s="10">
        <f>'Listas Desplegables'!J100</f>
        <v>0</v>
      </c>
      <c r="M100" s="10">
        <f>'Listas Desplegables'!K100</f>
        <v>0</v>
      </c>
      <c r="N100" s="10">
        <f>'Listas Desplegables'!L100</f>
        <v>0</v>
      </c>
      <c r="O100" s="10">
        <f>'Listas Desplegables'!M100</f>
        <v>0</v>
      </c>
      <c r="P100" s="10">
        <f>'Listas Desplegables'!N100</f>
        <v>0</v>
      </c>
    </row>
    <row r="101" spans="1:16" ht="99.75" x14ac:dyDescent="0.25">
      <c r="A101" s="10">
        <f>'Listas Desplegables'!A101</f>
        <v>0</v>
      </c>
      <c r="B101" s="10">
        <f>'Listas Desplegables'!B101</f>
        <v>0</v>
      </c>
      <c r="C101" s="10">
        <f>'Listas Desplegables'!C101</f>
        <v>0</v>
      </c>
      <c r="D101" s="10">
        <f>'Listas Desplegables'!D102</f>
        <v>0</v>
      </c>
      <c r="E101" s="10">
        <f>'Listas Desplegables'!E101</f>
        <v>0</v>
      </c>
      <c r="F101" s="10">
        <f>'Listas Desplegables'!F100</f>
        <v>0</v>
      </c>
      <c r="G101" s="10" t="str">
        <f>'Listas Desplegables'!G102</f>
        <v>Instituto Colombiano para la Evaluación de la Educación - ICFES</v>
      </c>
      <c r="H101" s="10" t="e">
        <f>'Listas Desplegables'!#REF!</f>
        <v>#REF!</v>
      </c>
      <c r="I101" s="10" t="e">
        <f>'Listas Desplegables'!#REF!</f>
        <v>#REF!</v>
      </c>
      <c r="J101" s="10">
        <f>'Listas Desplegables'!H101</f>
        <v>0</v>
      </c>
      <c r="K101" s="10">
        <f>'Listas Desplegables'!I101</f>
        <v>0</v>
      </c>
      <c r="L101" s="10">
        <f>'Listas Desplegables'!J101</f>
        <v>0</v>
      </c>
      <c r="M101" s="10">
        <f>'Listas Desplegables'!K101</f>
        <v>0</v>
      </c>
      <c r="N101" s="10">
        <f>'Listas Desplegables'!L101</f>
        <v>0</v>
      </c>
      <c r="O101" s="10">
        <f>'Listas Desplegables'!M101</f>
        <v>0</v>
      </c>
      <c r="P101" s="10">
        <f>'Listas Desplegables'!N101</f>
        <v>0</v>
      </c>
    </row>
    <row r="102" spans="1:16" ht="42.75" x14ac:dyDescent="0.25">
      <c r="A102" s="10">
        <f>'Listas Desplegables'!A102</f>
        <v>0</v>
      </c>
      <c r="B102" s="10">
        <f>'Listas Desplegables'!B102</f>
        <v>0</v>
      </c>
      <c r="C102" s="10">
        <f>'Listas Desplegables'!C102</f>
        <v>0</v>
      </c>
      <c r="D102" s="10">
        <f>'Listas Desplegables'!D103</f>
        <v>0</v>
      </c>
      <c r="E102" s="10">
        <f>'Listas Desplegables'!E102</f>
        <v>0</v>
      </c>
      <c r="F102" s="10">
        <f>'Listas Desplegables'!F101</f>
        <v>0</v>
      </c>
      <c r="G102" s="10" t="str">
        <f>'Listas Desplegables'!G103</f>
        <v>Instituto Nacional de Vías - INVIAS</v>
      </c>
      <c r="H102" s="10" t="e">
        <f>'Listas Desplegables'!#REF!</f>
        <v>#REF!</v>
      </c>
      <c r="I102" s="10" t="e">
        <f>'Listas Desplegables'!#REF!</f>
        <v>#REF!</v>
      </c>
      <c r="J102" s="10">
        <f>'Listas Desplegables'!H102</f>
        <v>0</v>
      </c>
      <c r="K102" s="10">
        <f>'Listas Desplegables'!I102</f>
        <v>0</v>
      </c>
      <c r="L102" s="10">
        <f>'Listas Desplegables'!J102</f>
        <v>0</v>
      </c>
      <c r="M102" s="10">
        <f>'Listas Desplegables'!K102</f>
        <v>0</v>
      </c>
      <c r="N102" s="10">
        <f>'Listas Desplegables'!L102</f>
        <v>0</v>
      </c>
      <c r="O102" s="10">
        <f>'Listas Desplegables'!M102</f>
        <v>0</v>
      </c>
      <c r="P102" s="10">
        <f>'Listas Desplegables'!N102</f>
        <v>0</v>
      </c>
    </row>
    <row r="103" spans="1:16" ht="28.5" x14ac:dyDescent="0.25">
      <c r="A103" s="10">
        <f>'Listas Desplegables'!A103</f>
        <v>0</v>
      </c>
      <c r="B103" s="10">
        <f>'Listas Desplegables'!B103</f>
        <v>0</v>
      </c>
      <c r="C103" s="10">
        <f>'Listas Desplegables'!C103</f>
        <v>0</v>
      </c>
      <c r="D103" s="10">
        <f>'Listas Desplegables'!D104</f>
        <v>0</v>
      </c>
      <c r="E103" s="10">
        <f>'Listas Desplegables'!E103</f>
        <v>0</v>
      </c>
      <c r="F103" s="10">
        <f>'Listas Desplegables'!F102</f>
        <v>0</v>
      </c>
      <c r="G103" s="10" t="str">
        <f>'Listas Desplegables'!G104</f>
        <v>Interventor del Contrato</v>
      </c>
      <c r="H103" s="10" t="e">
        <f>'Listas Desplegables'!#REF!</f>
        <v>#REF!</v>
      </c>
      <c r="I103" s="10" t="e">
        <f>'Listas Desplegables'!#REF!</f>
        <v>#REF!</v>
      </c>
      <c r="J103" s="10">
        <f>'Listas Desplegables'!H103</f>
        <v>0</v>
      </c>
      <c r="K103" s="10">
        <f>'Listas Desplegables'!I103</f>
        <v>0</v>
      </c>
      <c r="L103" s="10">
        <f>'Listas Desplegables'!J103</f>
        <v>0</v>
      </c>
      <c r="M103" s="10">
        <f>'Listas Desplegables'!K103</f>
        <v>0</v>
      </c>
      <c r="N103" s="10">
        <f>'Listas Desplegables'!L103</f>
        <v>0</v>
      </c>
      <c r="O103" s="10">
        <f>'Listas Desplegables'!M103</f>
        <v>0</v>
      </c>
      <c r="P103" s="10">
        <f>'Listas Desplegables'!N103</f>
        <v>0</v>
      </c>
    </row>
    <row r="104" spans="1:16" x14ac:dyDescent="0.25">
      <c r="A104" s="10">
        <f>'Listas Desplegables'!A104</f>
        <v>0</v>
      </c>
      <c r="B104" s="10">
        <f>'Listas Desplegables'!B104</f>
        <v>0</v>
      </c>
      <c r="C104" s="10">
        <f>'Listas Desplegables'!C104</f>
        <v>0</v>
      </c>
      <c r="D104" s="10">
        <f>'Listas Desplegables'!D105</f>
        <v>0</v>
      </c>
      <c r="E104" s="10">
        <f>'Listas Desplegables'!E104</f>
        <v>0</v>
      </c>
      <c r="F104" s="10">
        <f>'Listas Desplegables'!F103</f>
        <v>0</v>
      </c>
      <c r="G104" s="10" t="str">
        <f>'Listas Desplegables'!G105</f>
        <v>Inversionistas</v>
      </c>
      <c r="H104" s="10" t="e">
        <f>'Listas Desplegables'!#REF!</f>
        <v>#REF!</v>
      </c>
      <c r="I104" s="10" t="e">
        <f>'Listas Desplegables'!#REF!</f>
        <v>#REF!</v>
      </c>
      <c r="J104" s="10">
        <f>'Listas Desplegables'!H104</f>
        <v>0</v>
      </c>
      <c r="K104" s="10">
        <f>'Listas Desplegables'!I104</f>
        <v>0</v>
      </c>
      <c r="L104" s="10">
        <f>'Listas Desplegables'!J104</f>
        <v>0</v>
      </c>
      <c r="M104" s="10">
        <f>'Listas Desplegables'!K104</f>
        <v>0</v>
      </c>
      <c r="N104" s="10">
        <f>'Listas Desplegables'!L104</f>
        <v>0</v>
      </c>
      <c r="O104" s="10">
        <f>'Listas Desplegables'!M104</f>
        <v>0</v>
      </c>
      <c r="P104" s="10">
        <f>'Listas Desplegables'!N104</f>
        <v>0</v>
      </c>
    </row>
    <row r="105" spans="1:16" x14ac:dyDescent="0.25">
      <c r="A105" s="10">
        <f>'Listas Desplegables'!A105</f>
        <v>0</v>
      </c>
      <c r="B105" s="10">
        <f>'Listas Desplegables'!B105</f>
        <v>0</v>
      </c>
      <c r="C105" s="10">
        <f>'Listas Desplegables'!C105</f>
        <v>0</v>
      </c>
      <c r="D105" s="10">
        <f>'Listas Desplegables'!D106</f>
        <v>0</v>
      </c>
      <c r="E105" s="10">
        <f>'Listas Desplegables'!E105</f>
        <v>0</v>
      </c>
      <c r="F105" s="10">
        <f>'Listas Desplegables'!F104</f>
        <v>0</v>
      </c>
      <c r="G105" s="10" t="str">
        <f>'Listas Desplegables'!G106</f>
        <v>ISA</v>
      </c>
      <c r="H105" s="10" t="e">
        <f>'Listas Desplegables'!#REF!</f>
        <v>#REF!</v>
      </c>
      <c r="I105" s="10" t="e">
        <f>'Listas Desplegables'!#REF!</f>
        <v>#REF!</v>
      </c>
      <c r="J105" s="10">
        <f>'Listas Desplegables'!H105</f>
        <v>0</v>
      </c>
      <c r="K105" s="10">
        <f>'Listas Desplegables'!I105</f>
        <v>0</v>
      </c>
      <c r="L105" s="10">
        <f>'Listas Desplegables'!J105</f>
        <v>0</v>
      </c>
      <c r="M105" s="10">
        <f>'Listas Desplegables'!K105</f>
        <v>0</v>
      </c>
      <c r="N105" s="10">
        <f>'Listas Desplegables'!L105</f>
        <v>0</v>
      </c>
      <c r="O105" s="10">
        <f>'Listas Desplegables'!M105</f>
        <v>0</v>
      </c>
      <c r="P105" s="10">
        <f>'Listas Desplegables'!N105</f>
        <v>0</v>
      </c>
    </row>
    <row r="106" spans="1:16" ht="42.75" x14ac:dyDescent="0.25">
      <c r="A106" s="10">
        <f>'Listas Desplegables'!A106</f>
        <v>0</v>
      </c>
      <c r="B106" s="10">
        <f>'Listas Desplegables'!B106</f>
        <v>0</v>
      </c>
      <c r="C106" s="10">
        <f>'Listas Desplegables'!C106</f>
        <v>0</v>
      </c>
      <c r="D106" s="10">
        <f>'Listas Desplegables'!D107</f>
        <v>0</v>
      </c>
      <c r="E106" s="10">
        <f>'Listas Desplegables'!E106</f>
        <v>0</v>
      </c>
      <c r="F106" s="10">
        <f>'Listas Desplegables'!F105</f>
        <v>0</v>
      </c>
      <c r="G106" s="10" t="str">
        <f>'Listas Desplegables'!G107</f>
        <v>Juntas de acción comunal</v>
      </c>
      <c r="H106" s="10" t="e">
        <f>'Listas Desplegables'!#REF!</f>
        <v>#REF!</v>
      </c>
      <c r="I106" s="10" t="e">
        <f>'Listas Desplegables'!#REF!</f>
        <v>#REF!</v>
      </c>
      <c r="J106" s="10">
        <f>'Listas Desplegables'!H106</f>
        <v>0</v>
      </c>
      <c r="K106" s="10">
        <f>'Listas Desplegables'!I106</f>
        <v>0</v>
      </c>
      <c r="L106" s="10">
        <f>'Listas Desplegables'!J106</f>
        <v>0</v>
      </c>
      <c r="M106" s="10">
        <f>'Listas Desplegables'!K106</f>
        <v>0</v>
      </c>
      <c r="N106" s="10">
        <f>'Listas Desplegables'!L106</f>
        <v>0</v>
      </c>
      <c r="O106" s="10">
        <f>'Listas Desplegables'!M106</f>
        <v>0</v>
      </c>
      <c r="P106" s="10">
        <f>'Listas Desplegables'!N106</f>
        <v>0</v>
      </c>
    </row>
    <row r="107" spans="1:16" x14ac:dyDescent="0.25">
      <c r="A107" s="10">
        <f>'Listas Desplegables'!A107</f>
        <v>0</v>
      </c>
      <c r="B107" s="10">
        <f>'Listas Desplegables'!B107</f>
        <v>0</v>
      </c>
      <c r="C107" s="10">
        <f>'Listas Desplegables'!C107</f>
        <v>0</v>
      </c>
      <c r="D107" s="10">
        <f>'Listas Desplegables'!D108</f>
        <v>0</v>
      </c>
      <c r="E107" s="10">
        <f>'Listas Desplegables'!E107</f>
        <v>0</v>
      </c>
      <c r="F107" s="10">
        <f>'Listas Desplegables'!F106</f>
        <v>0</v>
      </c>
      <c r="G107" s="10" t="str">
        <f>'Listas Desplegables'!G108</f>
        <v xml:space="preserve">Juzgados </v>
      </c>
      <c r="H107" s="10" t="e">
        <f>'Listas Desplegables'!#REF!</f>
        <v>#REF!</v>
      </c>
      <c r="I107" s="10" t="e">
        <f>'Listas Desplegables'!#REF!</f>
        <v>#REF!</v>
      </c>
      <c r="J107" s="10">
        <f>'Listas Desplegables'!H107</f>
        <v>0</v>
      </c>
      <c r="K107" s="10">
        <f>'Listas Desplegables'!I107</f>
        <v>0</v>
      </c>
      <c r="L107" s="10">
        <f>'Listas Desplegables'!J107</f>
        <v>0</v>
      </c>
      <c r="M107" s="10">
        <f>'Listas Desplegables'!K107</f>
        <v>0</v>
      </c>
      <c r="N107" s="10">
        <f>'Listas Desplegables'!L107</f>
        <v>0</v>
      </c>
      <c r="O107" s="10">
        <f>'Listas Desplegables'!M107</f>
        <v>0</v>
      </c>
      <c r="P107" s="10">
        <f>'Listas Desplegables'!N107</f>
        <v>0</v>
      </c>
    </row>
    <row r="108" spans="1:16" ht="42.75" x14ac:dyDescent="0.25">
      <c r="A108" s="10">
        <f>'Listas Desplegables'!A108</f>
        <v>0</v>
      </c>
      <c r="B108" s="10">
        <f>'Listas Desplegables'!B108</f>
        <v>0</v>
      </c>
      <c r="C108" s="10">
        <f>'Listas Desplegables'!C108</f>
        <v>0</v>
      </c>
      <c r="D108" s="10">
        <f>'Listas Desplegables'!D109</f>
        <v>0</v>
      </c>
      <c r="E108" s="10">
        <f>'Listas Desplegables'!E108</f>
        <v>0</v>
      </c>
      <c r="F108" s="10">
        <f>'Listas Desplegables'!F107</f>
        <v>0</v>
      </c>
      <c r="G108" s="10" t="str">
        <f>'Listas Desplegables'!G109</f>
        <v>Medios de comunicación</v>
      </c>
      <c r="H108" s="10" t="e">
        <f>'Listas Desplegables'!#REF!</f>
        <v>#REF!</v>
      </c>
      <c r="I108" s="10" t="e">
        <f>'Listas Desplegables'!#REF!</f>
        <v>#REF!</v>
      </c>
      <c r="J108" s="10">
        <f>'Listas Desplegables'!H108</f>
        <v>0</v>
      </c>
      <c r="K108" s="10">
        <f>'Listas Desplegables'!I108</f>
        <v>0</v>
      </c>
      <c r="L108" s="10">
        <f>'Listas Desplegables'!J108</f>
        <v>0</v>
      </c>
      <c r="M108" s="10">
        <f>'Listas Desplegables'!K108</f>
        <v>0</v>
      </c>
      <c r="N108" s="10">
        <f>'Listas Desplegables'!L108</f>
        <v>0</v>
      </c>
      <c r="O108" s="10">
        <f>'Listas Desplegables'!M108</f>
        <v>0</v>
      </c>
      <c r="P108" s="10">
        <f>'Listas Desplegables'!N108</f>
        <v>0</v>
      </c>
    </row>
    <row r="109" spans="1:16" ht="28.5" x14ac:dyDescent="0.25">
      <c r="A109" s="10">
        <f>'Listas Desplegables'!A109</f>
        <v>0</v>
      </c>
      <c r="B109" s="10">
        <f>'Listas Desplegables'!B109</f>
        <v>0</v>
      </c>
      <c r="C109" s="10">
        <f>'Listas Desplegables'!C109</f>
        <v>0</v>
      </c>
      <c r="D109" s="10">
        <f>'Listas Desplegables'!D110</f>
        <v>0</v>
      </c>
      <c r="E109" s="10">
        <f>'Listas Desplegables'!E109</f>
        <v>0</v>
      </c>
      <c r="F109" s="10">
        <f>'Listas Desplegables'!F108</f>
        <v>0</v>
      </c>
      <c r="G109" s="10" t="str">
        <f>'Listas Desplegables'!G110</f>
        <v>Migración Colombia</v>
      </c>
      <c r="H109" s="10" t="e">
        <f>'Listas Desplegables'!#REF!</f>
        <v>#REF!</v>
      </c>
      <c r="I109" s="10" t="e">
        <f>'Listas Desplegables'!#REF!</f>
        <v>#REF!</v>
      </c>
      <c r="J109" s="10">
        <f>'Listas Desplegables'!H109</f>
        <v>0</v>
      </c>
      <c r="K109" s="10">
        <f>'Listas Desplegables'!I109</f>
        <v>0</v>
      </c>
      <c r="L109" s="10">
        <f>'Listas Desplegables'!J109</f>
        <v>0</v>
      </c>
      <c r="M109" s="10">
        <f>'Listas Desplegables'!K109</f>
        <v>0</v>
      </c>
      <c r="N109" s="10">
        <f>'Listas Desplegables'!L109</f>
        <v>0</v>
      </c>
      <c r="O109" s="10">
        <f>'Listas Desplegables'!M109</f>
        <v>0</v>
      </c>
      <c r="P109" s="10">
        <f>'Listas Desplegables'!N109</f>
        <v>0</v>
      </c>
    </row>
    <row r="110" spans="1:16" ht="57" x14ac:dyDescent="0.25">
      <c r="A110" s="10">
        <f>'Listas Desplegables'!A110</f>
        <v>0</v>
      </c>
      <c r="B110" s="10">
        <f>'Listas Desplegables'!B110</f>
        <v>0</v>
      </c>
      <c r="C110" s="10">
        <f>'Listas Desplegables'!C110</f>
        <v>0</v>
      </c>
      <c r="D110" s="10">
        <f>'Listas Desplegables'!D111</f>
        <v>0</v>
      </c>
      <c r="E110" s="10">
        <f>'Listas Desplegables'!E110</f>
        <v>0</v>
      </c>
      <c r="F110" s="10">
        <f>'Listas Desplegables'!F109</f>
        <v>0</v>
      </c>
      <c r="G110" s="10" t="str">
        <f>'Listas Desplegables'!G111</f>
        <v>Ministerio de Comercio, Industria y Turismo</v>
      </c>
      <c r="H110" s="10" t="e">
        <f>'Listas Desplegables'!#REF!</f>
        <v>#REF!</v>
      </c>
      <c r="I110" s="10" t="e">
        <f>'Listas Desplegables'!#REF!</f>
        <v>#REF!</v>
      </c>
      <c r="J110" s="10">
        <f>'Listas Desplegables'!H110</f>
        <v>0</v>
      </c>
      <c r="K110" s="10">
        <f>'Listas Desplegables'!I110</f>
        <v>0</v>
      </c>
      <c r="L110" s="10">
        <f>'Listas Desplegables'!J110</f>
        <v>0</v>
      </c>
      <c r="M110" s="10">
        <f>'Listas Desplegables'!K110</f>
        <v>0</v>
      </c>
      <c r="N110" s="10">
        <f>'Listas Desplegables'!L110</f>
        <v>0</v>
      </c>
      <c r="O110" s="10">
        <f>'Listas Desplegables'!M110</f>
        <v>0</v>
      </c>
      <c r="P110" s="10">
        <f>'Listas Desplegables'!N110</f>
        <v>0</v>
      </c>
    </row>
    <row r="111" spans="1:16" ht="42.75" x14ac:dyDescent="0.25">
      <c r="A111" s="10">
        <f>'Listas Desplegables'!A111</f>
        <v>0</v>
      </c>
      <c r="B111" s="10">
        <f>'Listas Desplegables'!B111</f>
        <v>0</v>
      </c>
      <c r="C111" s="10">
        <f>'Listas Desplegables'!C111</f>
        <v>0</v>
      </c>
      <c r="D111" s="10">
        <f>'Listas Desplegables'!D112</f>
        <v>0</v>
      </c>
      <c r="E111" s="10">
        <f>'Listas Desplegables'!E111</f>
        <v>0</v>
      </c>
      <c r="F111" s="10">
        <f>'Listas Desplegables'!F110</f>
        <v>0</v>
      </c>
      <c r="G111" s="10" t="str">
        <f>'Listas Desplegables'!G112</f>
        <v>Ministerio de Educación Nacional</v>
      </c>
      <c r="H111" s="10" t="e">
        <f>'Listas Desplegables'!#REF!</f>
        <v>#REF!</v>
      </c>
      <c r="I111" s="10" t="e">
        <f>'Listas Desplegables'!#REF!</f>
        <v>#REF!</v>
      </c>
      <c r="J111" s="10">
        <f>'Listas Desplegables'!H111</f>
        <v>0</v>
      </c>
      <c r="K111" s="10">
        <f>'Listas Desplegables'!I111</f>
        <v>0</v>
      </c>
      <c r="L111" s="10">
        <f>'Listas Desplegables'!J111</f>
        <v>0</v>
      </c>
      <c r="M111" s="10">
        <f>'Listas Desplegables'!K111</f>
        <v>0</v>
      </c>
      <c r="N111" s="10">
        <f>'Listas Desplegables'!L111</f>
        <v>0</v>
      </c>
      <c r="O111" s="10">
        <f>'Listas Desplegables'!M111</f>
        <v>0</v>
      </c>
      <c r="P111" s="10">
        <f>'Listas Desplegables'!N111</f>
        <v>0</v>
      </c>
    </row>
    <row r="112" spans="1:16" ht="71.25" x14ac:dyDescent="0.25">
      <c r="A112" s="10">
        <f>'Listas Desplegables'!A112</f>
        <v>0</v>
      </c>
      <c r="B112" s="10">
        <f>'Listas Desplegables'!B112</f>
        <v>0</v>
      </c>
      <c r="C112" s="10">
        <f>'Listas Desplegables'!C112</f>
        <v>0</v>
      </c>
      <c r="D112" s="10">
        <f>'Listas Desplegables'!D113</f>
        <v>0</v>
      </c>
      <c r="E112" s="10">
        <f>'Listas Desplegables'!E112</f>
        <v>0</v>
      </c>
      <c r="F112" s="10">
        <f>'Listas Desplegables'!F111</f>
        <v>0</v>
      </c>
      <c r="G112" s="10" t="str">
        <f>'Listas Desplegables'!G113</f>
        <v>Ministerio de Medio Ambiente y Desarrollo Sostenible</v>
      </c>
      <c r="H112" s="10" t="e">
        <f>'Listas Desplegables'!#REF!</f>
        <v>#REF!</v>
      </c>
      <c r="I112" s="10" t="e">
        <f>'Listas Desplegables'!#REF!</f>
        <v>#REF!</v>
      </c>
      <c r="J112" s="10">
        <f>'Listas Desplegables'!H112</f>
        <v>0</v>
      </c>
      <c r="K112" s="10">
        <f>'Listas Desplegables'!I112</f>
        <v>0</v>
      </c>
      <c r="L112" s="10">
        <f>'Listas Desplegables'!J112</f>
        <v>0</v>
      </c>
      <c r="M112" s="10">
        <f>'Listas Desplegables'!K112</f>
        <v>0</v>
      </c>
      <c r="N112" s="10">
        <f>'Listas Desplegables'!L112</f>
        <v>0</v>
      </c>
      <c r="O112" s="10">
        <f>'Listas Desplegables'!M112</f>
        <v>0</v>
      </c>
      <c r="P112" s="10">
        <f>'Listas Desplegables'!N112</f>
        <v>0</v>
      </c>
    </row>
    <row r="113" spans="1:16" ht="42.75" x14ac:dyDescent="0.25">
      <c r="A113" s="10">
        <f>'Listas Desplegables'!A113</f>
        <v>0</v>
      </c>
      <c r="B113" s="10">
        <f>'Listas Desplegables'!B113</f>
        <v>0</v>
      </c>
      <c r="C113" s="10">
        <f>'Listas Desplegables'!C113</f>
        <v>0</v>
      </c>
      <c r="D113" s="10">
        <f>'Listas Desplegables'!D114</f>
        <v>0</v>
      </c>
      <c r="E113" s="10">
        <f>'Listas Desplegables'!E113</f>
        <v>0</v>
      </c>
      <c r="F113" s="10">
        <f>'Listas Desplegables'!F112</f>
        <v>0</v>
      </c>
      <c r="G113" s="10" t="str">
        <f>'Listas Desplegables'!G114</f>
        <v>Ministerio de Minas y Energía</v>
      </c>
      <c r="H113" s="10" t="e">
        <f>'Listas Desplegables'!#REF!</f>
        <v>#REF!</v>
      </c>
      <c r="I113" s="10" t="e">
        <f>'Listas Desplegables'!#REF!</f>
        <v>#REF!</v>
      </c>
      <c r="J113" s="10">
        <f>'Listas Desplegables'!H113</f>
        <v>0</v>
      </c>
      <c r="K113" s="10">
        <f>'Listas Desplegables'!I113</f>
        <v>0</v>
      </c>
      <c r="L113" s="10">
        <f>'Listas Desplegables'!J113</f>
        <v>0</v>
      </c>
      <c r="M113" s="10">
        <f>'Listas Desplegables'!K113</f>
        <v>0</v>
      </c>
      <c r="N113" s="10">
        <f>'Listas Desplegables'!L113</f>
        <v>0</v>
      </c>
      <c r="O113" s="10">
        <f>'Listas Desplegables'!M113</f>
        <v>0</v>
      </c>
      <c r="P113" s="10">
        <f>'Listas Desplegables'!N113</f>
        <v>0</v>
      </c>
    </row>
    <row r="114" spans="1:16" ht="57" x14ac:dyDescent="0.25">
      <c r="A114" s="10">
        <f>'Listas Desplegables'!A114</f>
        <v>0</v>
      </c>
      <c r="B114" s="10">
        <f>'Listas Desplegables'!B114</f>
        <v>0</v>
      </c>
      <c r="C114" s="10">
        <f>'Listas Desplegables'!C114</f>
        <v>0</v>
      </c>
      <c r="D114" s="10">
        <f>'Listas Desplegables'!D115</f>
        <v>0</v>
      </c>
      <c r="E114" s="10">
        <f>'Listas Desplegables'!E114</f>
        <v>0</v>
      </c>
      <c r="F114" s="10">
        <f>'Listas Desplegables'!F113</f>
        <v>0</v>
      </c>
      <c r="G114" s="10" t="str">
        <f>'Listas Desplegables'!G115</f>
        <v>Ministerio de Salud y Protección Social</v>
      </c>
      <c r="H114" s="10" t="e">
        <f>'Listas Desplegables'!#REF!</f>
        <v>#REF!</v>
      </c>
      <c r="I114" s="10" t="e">
        <f>'Listas Desplegables'!#REF!</f>
        <v>#REF!</v>
      </c>
      <c r="J114" s="10">
        <f>'Listas Desplegables'!H114</f>
        <v>0</v>
      </c>
      <c r="K114" s="10">
        <f>'Listas Desplegables'!I114</f>
        <v>0</v>
      </c>
      <c r="L114" s="10">
        <f>'Listas Desplegables'!J114</f>
        <v>0</v>
      </c>
      <c r="M114" s="10">
        <f>'Listas Desplegables'!K114</f>
        <v>0</v>
      </c>
      <c r="N114" s="10">
        <f>'Listas Desplegables'!L114</f>
        <v>0</v>
      </c>
      <c r="O114" s="10">
        <f>'Listas Desplegables'!M114</f>
        <v>0</v>
      </c>
      <c r="P114" s="10">
        <f>'Listas Desplegables'!N114</f>
        <v>0</v>
      </c>
    </row>
    <row r="115" spans="1:16" ht="99.75" x14ac:dyDescent="0.25">
      <c r="A115" s="10">
        <f>'Listas Desplegables'!A115</f>
        <v>0</v>
      </c>
      <c r="B115" s="10">
        <f>'Listas Desplegables'!B115</f>
        <v>0</v>
      </c>
      <c r="C115" s="10">
        <f>'Listas Desplegables'!C115</f>
        <v>0</v>
      </c>
      <c r="D115" s="10">
        <f>'Listas Desplegables'!D116</f>
        <v>0</v>
      </c>
      <c r="E115" s="10">
        <f>'Listas Desplegables'!E115</f>
        <v>0</v>
      </c>
      <c r="F115" s="10">
        <f>'Listas Desplegables'!F114</f>
        <v>0</v>
      </c>
      <c r="G115" s="10" t="str">
        <f>'Listas Desplegables'!G116</f>
        <v xml:space="preserve">Ministerio de Tecnologías de la Información y las Comunicaciones </v>
      </c>
      <c r="H115" s="10" t="e">
        <f>'Listas Desplegables'!#REF!</f>
        <v>#REF!</v>
      </c>
      <c r="I115" s="10" t="e">
        <f>'Listas Desplegables'!#REF!</f>
        <v>#REF!</v>
      </c>
      <c r="J115" s="10">
        <f>'Listas Desplegables'!H115</f>
        <v>0</v>
      </c>
      <c r="K115" s="10">
        <f>'Listas Desplegables'!I115</f>
        <v>0</v>
      </c>
      <c r="L115" s="10">
        <f>'Listas Desplegables'!J115</f>
        <v>0</v>
      </c>
      <c r="M115" s="10">
        <f>'Listas Desplegables'!K115</f>
        <v>0</v>
      </c>
      <c r="N115" s="10">
        <f>'Listas Desplegables'!L115</f>
        <v>0</v>
      </c>
      <c r="O115" s="10">
        <f>'Listas Desplegables'!M115</f>
        <v>0</v>
      </c>
      <c r="P115" s="10">
        <f>'Listas Desplegables'!N115</f>
        <v>0</v>
      </c>
    </row>
    <row r="116" spans="1:16" ht="28.5" x14ac:dyDescent="0.25">
      <c r="A116" s="10">
        <f>'Listas Desplegables'!A116</f>
        <v>0</v>
      </c>
      <c r="B116" s="10">
        <f>'Listas Desplegables'!B116</f>
        <v>0</v>
      </c>
      <c r="C116" s="10">
        <f>'Listas Desplegables'!C116</f>
        <v>0</v>
      </c>
      <c r="D116" s="10">
        <f>'Listas Desplegables'!D117</f>
        <v>0</v>
      </c>
      <c r="E116" s="10">
        <f>'Listas Desplegables'!E116</f>
        <v>0</v>
      </c>
      <c r="F116" s="10">
        <f>'Listas Desplegables'!F115</f>
        <v>0</v>
      </c>
      <c r="G116" s="10" t="str">
        <f>'Listas Desplegables'!G117</f>
        <v>Ministerio de Transporte</v>
      </c>
      <c r="H116" s="10" t="e">
        <f>'Listas Desplegables'!#REF!</f>
        <v>#REF!</v>
      </c>
      <c r="I116" s="10" t="e">
        <f>'Listas Desplegables'!#REF!</f>
        <v>#REF!</v>
      </c>
      <c r="J116" s="10">
        <f>'Listas Desplegables'!H116</f>
        <v>0</v>
      </c>
      <c r="K116" s="10">
        <f>'Listas Desplegables'!I116</f>
        <v>0</v>
      </c>
      <c r="L116" s="10">
        <f>'Listas Desplegables'!J116</f>
        <v>0</v>
      </c>
      <c r="M116" s="10">
        <f>'Listas Desplegables'!K116</f>
        <v>0</v>
      </c>
      <c r="N116" s="10">
        <f>'Listas Desplegables'!L116</f>
        <v>0</v>
      </c>
      <c r="O116" s="10">
        <f>'Listas Desplegables'!M116</f>
        <v>0</v>
      </c>
      <c r="P116" s="10">
        <f>'Listas Desplegables'!N116</f>
        <v>0</v>
      </c>
    </row>
    <row r="117" spans="1:16" ht="28.5" x14ac:dyDescent="0.25">
      <c r="A117" s="10">
        <f>'Listas Desplegables'!A117</f>
        <v>0</v>
      </c>
      <c r="B117" s="10">
        <f>'Listas Desplegables'!B117</f>
        <v>0</v>
      </c>
      <c r="C117" s="10">
        <f>'Listas Desplegables'!C117</f>
        <v>0</v>
      </c>
      <c r="D117" s="10">
        <f>'Listas Desplegables'!D118</f>
        <v>0</v>
      </c>
      <c r="E117" s="10">
        <f>'Listas Desplegables'!E117</f>
        <v>0</v>
      </c>
      <c r="F117" s="10">
        <f>'Listas Desplegables'!F116</f>
        <v>0</v>
      </c>
      <c r="G117" s="10" t="str">
        <f>'Listas Desplegables'!G118</f>
        <v>Ministerio del Trabajo</v>
      </c>
      <c r="H117" s="10" t="e">
        <f>'Listas Desplegables'!#REF!</f>
        <v>#REF!</v>
      </c>
      <c r="I117" s="10" t="e">
        <f>'Listas Desplegables'!#REF!</f>
        <v>#REF!</v>
      </c>
      <c r="J117" s="10">
        <f>'Listas Desplegables'!H117</f>
        <v>0</v>
      </c>
      <c r="K117" s="10">
        <f>'Listas Desplegables'!I117</f>
        <v>0</v>
      </c>
      <c r="L117" s="10">
        <f>'Listas Desplegables'!J117</f>
        <v>0</v>
      </c>
      <c r="M117" s="10">
        <f>'Listas Desplegables'!K117</f>
        <v>0</v>
      </c>
      <c r="N117" s="10">
        <f>'Listas Desplegables'!L117</f>
        <v>0</v>
      </c>
      <c r="O117" s="10">
        <f>'Listas Desplegables'!M117</f>
        <v>0</v>
      </c>
      <c r="P117" s="10">
        <f>'Listas Desplegables'!N117</f>
        <v>0</v>
      </c>
    </row>
    <row r="118" spans="1:16" x14ac:dyDescent="0.25">
      <c r="A118" s="10">
        <f>'Listas Desplegables'!A118</f>
        <v>0</v>
      </c>
      <c r="B118" s="10">
        <f>'Listas Desplegables'!B118</f>
        <v>0</v>
      </c>
      <c r="C118" s="10">
        <f>'Listas Desplegables'!C118</f>
        <v>0</v>
      </c>
      <c r="D118" s="10">
        <f>'Listas Desplegables'!D119</f>
        <v>0</v>
      </c>
      <c r="E118" s="10">
        <f>'Listas Desplegables'!E118</f>
        <v>0</v>
      </c>
      <c r="F118" s="10">
        <f>'Listas Desplegables'!F117</f>
        <v>0</v>
      </c>
      <c r="G118" s="10" t="str">
        <f>'Listas Desplegables'!G119</f>
        <v>Oferentes</v>
      </c>
      <c r="H118" s="10" t="e">
        <f>'Listas Desplegables'!#REF!</f>
        <v>#REF!</v>
      </c>
      <c r="I118" s="10" t="e">
        <f>'Listas Desplegables'!#REF!</f>
        <v>#REF!</v>
      </c>
      <c r="J118" s="10">
        <f>'Listas Desplegables'!H118</f>
        <v>0</v>
      </c>
      <c r="K118" s="10">
        <f>'Listas Desplegables'!I118</f>
        <v>0</v>
      </c>
      <c r="L118" s="10">
        <f>'Listas Desplegables'!J118</f>
        <v>0</v>
      </c>
      <c r="M118" s="10">
        <f>'Listas Desplegables'!K118</f>
        <v>0</v>
      </c>
      <c r="N118" s="10">
        <f>'Listas Desplegables'!L118</f>
        <v>0</v>
      </c>
      <c r="O118" s="10">
        <f>'Listas Desplegables'!M118</f>
        <v>0</v>
      </c>
      <c r="P118" s="10">
        <f>'Listas Desplegables'!N118</f>
        <v>0</v>
      </c>
    </row>
    <row r="119" spans="1:16" ht="42.75" x14ac:dyDescent="0.25">
      <c r="A119" s="10">
        <f>'Listas Desplegables'!A119</f>
        <v>0</v>
      </c>
      <c r="B119" s="10">
        <f>'Listas Desplegables'!B119</f>
        <v>0</v>
      </c>
      <c r="C119" s="10">
        <f>'Listas Desplegables'!C119</f>
        <v>0</v>
      </c>
      <c r="D119" s="10">
        <f>'Listas Desplegables'!D120</f>
        <v>0</v>
      </c>
      <c r="E119" s="10">
        <f>'Listas Desplegables'!E119</f>
        <v>0</v>
      </c>
      <c r="F119" s="10">
        <f>'Listas Desplegables'!F118</f>
        <v>0</v>
      </c>
      <c r="G119" s="10" t="str">
        <f>'Listas Desplegables'!G120</f>
        <v>Organismos Internacionales</v>
      </c>
      <c r="H119" s="10" t="e">
        <f>'Listas Desplegables'!#REF!</f>
        <v>#REF!</v>
      </c>
      <c r="I119" s="10" t="e">
        <f>'Listas Desplegables'!#REF!</f>
        <v>#REF!</v>
      </c>
      <c r="J119" s="10">
        <f>'Listas Desplegables'!H119</f>
        <v>0</v>
      </c>
      <c r="K119" s="10">
        <f>'Listas Desplegables'!I119</f>
        <v>0</v>
      </c>
      <c r="L119" s="10">
        <f>'Listas Desplegables'!J119</f>
        <v>0</v>
      </c>
      <c r="M119" s="10">
        <f>'Listas Desplegables'!K119</f>
        <v>0</v>
      </c>
      <c r="N119" s="10">
        <f>'Listas Desplegables'!L119</f>
        <v>0</v>
      </c>
      <c r="O119" s="10">
        <f>'Listas Desplegables'!M119</f>
        <v>0</v>
      </c>
      <c r="P119" s="10">
        <f>'Listas Desplegables'!N119</f>
        <v>0</v>
      </c>
    </row>
    <row r="120" spans="1:16" ht="99.75" x14ac:dyDescent="0.25">
      <c r="A120" s="10">
        <f>'Listas Desplegables'!A120</f>
        <v>0</v>
      </c>
      <c r="B120" s="10">
        <f>'Listas Desplegables'!B120</f>
        <v>0</v>
      </c>
      <c r="C120" s="10">
        <f>'Listas Desplegables'!C120</f>
        <v>0</v>
      </c>
      <c r="D120" s="10">
        <f>'Listas Desplegables'!D121</f>
        <v>0</v>
      </c>
      <c r="E120" s="10">
        <f>'Listas Desplegables'!E120</f>
        <v>0</v>
      </c>
      <c r="F120" s="10">
        <f>'Listas Desplegables'!F119</f>
        <v>0</v>
      </c>
      <c r="G120" s="10" t="str">
        <f>'Listas Desplegables'!G121</f>
        <v>Órganos Colegiados de Administración y Decisión –OCAD Regionales</v>
      </c>
      <c r="H120" s="10" t="e">
        <f>'Listas Desplegables'!#REF!</f>
        <v>#REF!</v>
      </c>
      <c r="I120" s="10" t="e">
        <f>'Listas Desplegables'!#REF!</f>
        <v>#REF!</v>
      </c>
      <c r="J120" s="10">
        <f>'Listas Desplegables'!H120</f>
        <v>0</v>
      </c>
      <c r="K120" s="10">
        <f>'Listas Desplegables'!I120</f>
        <v>0</v>
      </c>
      <c r="L120" s="10">
        <f>'Listas Desplegables'!J120</f>
        <v>0</v>
      </c>
      <c r="M120" s="10">
        <f>'Listas Desplegables'!K120</f>
        <v>0</v>
      </c>
      <c r="N120" s="10">
        <f>'Listas Desplegables'!L120</f>
        <v>0</v>
      </c>
      <c r="O120" s="10">
        <f>'Listas Desplegables'!M120</f>
        <v>0</v>
      </c>
      <c r="P120" s="10">
        <f>'Listas Desplegables'!N120</f>
        <v>0</v>
      </c>
    </row>
    <row r="121" spans="1:16" ht="71.25" x14ac:dyDescent="0.25">
      <c r="A121" s="10">
        <f>'Listas Desplegables'!A121</f>
        <v>0</v>
      </c>
      <c r="B121" s="10">
        <f>'Listas Desplegables'!B121</f>
        <v>0</v>
      </c>
      <c r="C121" s="10">
        <f>'Listas Desplegables'!C121</f>
        <v>0</v>
      </c>
      <c r="D121" s="10">
        <f>'Listas Desplegables'!D122</f>
        <v>0</v>
      </c>
      <c r="E121" s="10">
        <f>'Listas Desplegables'!E121</f>
        <v>0</v>
      </c>
      <c r="F121" s="10">
        <f>'Listas Desplegables'!F120</f>
        <v>0</v>
      </c>
      <c r="G121" s="10" t="str">
        <f>'Listas Desplegables'!G122</f>
        <v>Órganos que conforman al Presupuesto General de la Nación</v>
      </c>
      <c r="H121" s="10" t="e">
        <f>'Listas Desplegables'!#REF!</f>
        <v>#REF!</v>
      </c>
      <c r="I121" s="10" t="e">
        <f>'Listas Desplegables'!#REF!</f>
        <v>#REF!</v>
      </c>
      <c r="J121" s="10">
        <f>'Listas Desplegables'!H121</f>
        <v>0</v>
      </c>
      <c r="K121" s="10">
        <f>'Listas Desplegables'!I121</f>
        <v>0</v>
      </c>
      <c r="L121" s="10">
        <f>'Listas Desplegables'!J121</f>
        <v>0</v>
      </c>
      <c r="M121" s="10">
        <f>'Listas Desplegables'!K121</f>
        <v>0</v>
      </c>
      <c r="N121" s="10">
        <f>'Listas Desplegables'!L121</f>
        <v>0</v>
      </c>
      <c r="O121" s="10">
        <f>'Listas Desplegables'!M121</f>
        <v>0</v>
      </c>
      <c r="P121" s="10">
        <f>'Listas Desplegables'!N121</f>
        <v>0</v>
      </c>
    </row>
    <row r="122" spans="1:16" ht="85.5" x14ac:dyDescent="0.25">
      <c r="A122" s="10">
        <f>'Listas Desplegables'!A122</f>
        <v>0</v>
      </c>
      <c r="B122" s="10">
        <f>'Listas Desplegables'!B122</f>
        <v>0</v>
      </c>
      <c r="C122" s="10">
        <f>'Listas Desplegables'!C122</f>
        <v>0</v>
      </c>
      <c r="D122" s="10">
        <f>'Listas Desplegables'!D123</f>
        <v>0</v>
      </c>
      <c r="E122" s="10">
        <f>'Listas Desplegables'!E122</f>
        <v>0</v>
      </c>
      <c r="F122" s="10">
        <f>'Listas Desplegables'!F121</f>
        <v>0</v>
      </c>
      <c r="G122" s="10" t="str">
        <f>'Listas Desplegables'!G123</f>
        <v>Órganos que pertenecen al Presupuesto General de la Nación</v>
      </c>
      <c r="H122" s="10" t="e">
        <f>'Listas Desplegables'!#REF!</f>
        <v>#REF!</v>
      </c>
      <c r="I122" s="10" t="e">
        <f>'Listas Desplegables'!#REF!</f>
        <v>#REF!</v>
      </c>
      <c r="J122" s="10">
        <f>'Listas Desplegables'!H122</f>
        <v>0</v>
      </c>
      <c r="K122" s="10">
        <f>'Listas Desplegables'!I122</f>
        <v>0</v>
      </c>
      <c r="L122" s="10">
        <f>'Listas Desplegables'!J122</f>
        <v>0</v>
      </c>
      <c r="M122" s="10">
        <f>'Listas Desplegables'!K122</f>
        <v>0</v>
      </c>
      <c r="N122" s="10">
        <f>'Listas Desplegables'!L122</f>
        <v>0</v>
      </c>
      <c r="O122" s="10">
        <f>'Listas Desplegables'!M122</f>
        <v>0</v>
      </c>
      <c r="P122" s="10">
        <f>'Listas Desplegables'!N122</f>
        <v>0</v>
      </c>
    </row>
    <row r="123" spans="1:16" ht="99.75" x14ac:dyDescent="0.25">
      <c r="A123" s="10">
        <f>'Listas Desplegables'!A123</f>
        <v>0</v>
      </c>
      <c r="B123" s="10">
        <f>'Listas Desplegables'!B123</f>
        <v>0</v>
      </c>
      <c r="C123" s="10">
        <f>'Listas Desplegables'!C123</f>
        <v>0</v>
      </c>
      <c r="D123" s="10">
        <f>'Listas Desplegables'!D124</f>
        <v>0</v>
      </c>
      <c r="E123" s="10">
        <f>'Listas Desplegables'!E123</f>
        <v>0</v>
      </c>
      <c r="F123" s="10">
        <f>'Listas Desplegables'!F122</f>
        <v>0</v>
      </c>
      <c r="G123" s="10" t="str">
        <f>'Listas Desplegables'!G124</f>
        <v>Participantes del Programa de Creadores de Deuda Pública Interna</v>
      </c>
      <c r="H123" s="10" t="e">
        <f>'Listas Desplegables'!#REF!</f>
        <v>#REF!</v>
      </c>
      <c r="I123" s="10" t="e">
        <f>'Listas Desplegables'!#REF!</f>
        <v>#REF!</v>
      </c>
      <c r="J123" s="10">
        <f>'Listas Desplegables'!H123</f>
        <v>0</v>
      </c>
      <c r="K123" s="10">
        <f>'Listas Desplegables'!I123</f>
        <v>0</v>
      </c>
      <c r="L123" s="10">
        <f>'Listas Desplegables'!J123</f>
        <v>0</v>
      </c>
      <c r="M123" s="10">
        <f>'Listas Desplegables'!K123</f>
        <v>0</v>
      </c>
      <c r="N123" s="10">
        <f>'Listas Desplegables'!L123</f>
        <v>0</v>
      </c>
      <c r="O123" s="10">
        <f>'Listas Desplegables'!M123</f>
        <v>0</v>
      </c>
      <c r="P123" s="10">
        <f>'Listas Desplegables'!N123</f>
        <v>0</v>
      </c>
    </row>
    <row r="124" spans="1:16" ht="57" x14ac:dyDescent="0.25">
      <c r="A124" s="10">
        <f>'Listas Desplegables'!A124</f>
        <v>0</v>
      </c>
      <c r="B124" s="10">
        <f>'Listas Desplegables'!B124</f>
        <v>0</v>
      </c>
      <c r="C124" s="10">
        <f>'Listas Desplegables'!C124</f>
        <v>0</v>
      </c>
      <c r="D124" s="10">
        <f>'Listas Desplegables'!D125</f>
        <v>0</v>
      </c>
      <c r="E124" s="10">
        <f>'Listas Desplegables'!E124</f>
        <v>0</v>
      </c>
      <c r="F124" s="10">
        <f>'Listas Desplegables'!F123</f>
        <v>0</v>
      </c>
      <c r="G124" s="10" t="str">
        <f>'Listas Desplegables'!G125</f>
        <v>Participantes del programa de creadores de mercado</v>
      </c>
      <c r="H124" s="10" t="e">
        <f>'Listas Desplegables'!#REF!</f>
        <v>#REF!</v>
      </c>
      <c r="I124" s="10" t="e">
        <f>'Listas Desplegables'!#REF!</f>
        <v>#REF!</v>
      </c>
      <c r="J124" s="10">
        <f>'Listas Desplegables'!H124</f>
        <v>0</v>
      </c>
      <c r="K124" s="10">
        <f>'Listas Desplegables'!I124</f>
        <v>0</v>
      </c>
      <c r="L124" s="10">
        <f>'Listas Desplegables'!J124</f>
        <v>0</v>
      </c>
      <c r="M124" s="10">
        <f>'Listas Desplegables'!K124</f>
        <v>0</v>
      </c>
      <c r="N124" s="10">
        <f>'Listas Desplegables'!L124</f>
        <v>0</v>
      </c>
      <c r="O124" s="10">
        <f>'Listas Desplegables'!M124</f>
        <v>0</v>
      </c>
      <c r="P124" s="10">
        <f>'Listas Desplegables'!N124</f>
        <v>0</v>
      </c>
    </row>
    <row r="125" spans="1:16" x14ac:dyDescent="0.25">
      <c r="A125" s="10">
        <f>'Listas Desplegables'!A125</f>
        <v>0</v>
      </c>
      <c r="B125" s="10">
        <f>'Listas Desplegables'!B125</f>
        <v>0</v>
      </c>
      <c r="C125" s="10">
        <f>'Listas Desplegables'!C125</f>
        <v>0</v>
      </c>
      <c r="D125" s="10">
        <f>'Listas Desplegables'!D126</f>
        <v>0</v>
      </c>
      <c r="E125" s="10">
        <f>'Listas Desplegables'!E125</f>
        <v>0</v>
      </c>
      <c r="F125" s="10">
        <f>'Listas Desplegables'!F124</f>
        <v>0</v>
      </c>
      <c r="G125" s="10" t="str">
        <f>'Listas Desplegables'!G126</f>
        <v>PASIVOCOL</v>
      </c>
      <c r="H125" s="10" t="e">
        <f>'Listas Desplegables'!#REF!</f>
        <v>#REF!</v>
      </c>
      <c r="I125" s="10" t="e">
        <f>'Listas Desplegables'!#REF!</f>
        <v>#REF!</v>
      </c>
      <c r="J125" s="10">
        <f>'Listas Desplegables'!H125</f>
        <v>0</v>
      </c>
      <c r="K125" s="10">
        <f>'Listas Desplegables'!I125</f>
        <v>0</v>
      </c>
      <c r="L125" s="10">
        <f>'Listas Desplegables'!J125</f>
        <v>0</v>
      </c>
      <c r="M125" s="10">
        <f>'Listas Desplegables'!K125</f>
        <v>0</v>
      </c>
      <c r="N125" s="10">
        <f>'Listas Desplegables'!L125</f>
        <v>0</v>
      </c>
      <c r="O125" s="10">
        <f>'Listas Desplegables'!M125</f>
        <v>0</v>
      </c>
      <c r="P125" s="10">
        <f>'Listas Desplegables'!N125</f>
        <v>0</v>
      </c>
    </row>
    <row r="126" spans="1:16" x14ac:dyDescent="0.25">
      <c r="A126" s="10">
        <f>'Listas Desplegables'!A126</f>
        <v>0</v>
      </c>
      <c r="B126" s="10">
        <f>'Listas Desplegables'!B126</f>
        <v>0</v>
      </c>
      <c r="C126" s="10">
        <f>'Listas Desplegables'!C126</f>
        <v>0</v>
      </c>
      <c r="D126" s="10">
        <f>'Listas Desplegables'!D127</f>
        <v>0</v>
      </c>
      <c r="E126" s="10">
        <f>'Listas Desplegables'!E126</f>
        <v>0</v>
      </c>
      <c r="F126" s="10">
        <f>'Listas Desplegables'!F125</f>
        <v>0</v>
      </c>
      <c r="G126" s="10" t="str">
        <f>'Listas Desplegables'!G127</f>
        <v>PASIVONAL</v>
      </c>
      <c r="H126" s="10" t="e">
        <f>'Listas Desplegables'!#REF!</f>
        <v>#REF!</v>
      </c>
      <c r="I126" s="10" t="e">
        <f>'Listas Desplegables'!#REF!</f>
        <v>#REF!</v>
      </c>
      <c r="J126" s="10">
        <f>'Listas Desplegables'!H126</f>
        <v>0</v>
      </c>
      <c r="K126" s="10">
        <f>'Listas Desplegables'!I126</f>
        <v>0</v>
      </c>
      <c r="L126" s="10">
        <f>'Listas Desplegables'!J126</f>
        <v>0</v>
      </c>
      <c r="M126" s="10">
        <f>'Listas Desplegables'!K126</f>
        <v>0</v>
      </c>
      <c r="N126" s="10">
        <f>'Listas Desplegables'!L126</f>
        <v>0</v>
      </c>
      <c r="O126" s="10">
        <f>'Listas Desplegables'!M126</f>
        <v>0</v>
      </c>
      <c r="P126" s="10">
        <f>'Listas Desplegables'!N126</f>
        <v>0</v>
      </c>
    </row>
    <row r="127" spans="1:16" ht="28.5" x14ac:dyDescent="0.25">
      <c r="A127" s="10">
        <f>'Listas Desplegables'!A127</f>
        <v>0</v>
      </c>
      <c r="B127" s="10">
        <f>'Listas Desplegables'!B127</f>
        <v>0</v>
      </c>
      <c r="C127" s="10">
        <f>'Listas Desplegables'!C127</f>
        <v>0</v>
      </c>
      <c r="D127" s="10">
        <f>'Listas Desplegables'!D128</f>
        <v>0</v>
      </c>
      <c r="E127" s="10">
        <f>'Listas Desplegables'!E127</f>
        <v>0</v>
      </c>
      <c r="F127" s="10">
        <f>'Listas Desplegables'!F126</f>
        <v>0</v>
      </c>
      <c r="G127" s="10" t="str">
        <f>'Listas Desplegables'!G128</f>
        <v>Persona Jurídica</v>
      </c>
      <c r="H127" s="10" t="e">
        <f>'Listas Desplegables'!#REF!</f>
        <v>#REF!</v>
      </c>
      <c r="I127" s="10" t="e">
        <f>'Listas Desplegables'!#REF!</f>
        <v>#REF!</v>
      </c>
      <c r="J127" s="10">
        <f>'Listas Desplegables'!H127</f>
        <v>0</v>
      </c>
      <c r="K127" s="10">
        <f>'Listas Desplegables'!I127</f>
        <v>0</v>
      </c>
      <c r="L127" s="10">
        <f>'Listas Desplegables'!J127</f>
        <v>0</v>
      </c>
      <c r="M127" s="10">
        <f>'Listas Desplegables'!K127</f>
        <v>0</v>
      </c>
      <c r="N127" s="10">
        <f>'Listas Desplegables'!L127</f>
        <v>0</v>
      </c>
      <c r="O127" s="10">
        <f>'Listas Desplegables'!M127</f>
        <v>0</v>
      </c>
      <c r="P127" s="10">
        <f>'Listas Desplegables'!N127</f>
        <v>0</v>
      </c>
    </row>
    <row r="128" spans="1:16" ht="28.5" x14ac:dyDescent="0.25">
      <c r="A128" s="10">
        <f>'Listas Desplegables'!A128</f>
        <v>0</v>
      </c>
      <c r="B128" s="10">
        <f>'Listas Desplegables'!B128</f>
        <v>0</v>
      </c>
      <c r="C128" s="10">
        <f>'Listas Desplegables'!C128</f>
        <v>0</v>
      </c>
      <c r="D128" s="10">
        <f>'Listas Desplegables'!D129</f>
        <v>0</v>
      </c>
      <c r="E128" s="10">
        <f>'Listas Desplegables'!E128</f>
        <v>0</v>
      </c>
      <c r="F128" s="10">
        <f>'Listas Desplegables'!F127</f>
        <v>0</v>
      </c>
      <c r="G128" s="10" t="str">
        <f>'Listas Desplegables'!G129</f>
        <v>Persona Natural</v>
      </c>
      <c r="H128" s="10" t="e">
        <f>'Listas Desplegables'!#REF!</f>
        <v>#REF!</v>
      </c>
      <c r="I128" s="10" t="e">
        <f>'Listas Desplegables'!#REF!</f>
        <v>#REF!</v>
      </c>
      <c r="J128" s="10">
        <f>'Listas Desplegables'!H128</f>
        <v>0</v>
      </c>
      <c r="K128" s="10">
        <f>'Listas Desplegables'!I128</f>
        <v>0</v>
      </c>
      <c r="L128" s="10">
        <f>'Listas Desplegables'!J128</f>
        <v>0</v>
      </c>
      <c r="M128" s="10">
        <f>'Listas Desplegables'!K128</f>
        <v>0</v>
      </c>
      <c r="N128" s="10">
        <f>'Listas Desplegables'!L128</f>
        <v>0</v>
      </c>
      <c r="O128" s="10">
        <f>'Listas Desplegables'!M128</f>
        <v>0</v>
      </c>
      <c r="P128" s="10">
        <f>'Listas Desplegables'!N128</f>
        <v>0</v>
      </c>
    </row>
    <row r="129" spans="1:16" ht="42.75" x14ac:dyDescent="0.25">
      <c r="A129" s="10">
        <f>'Listas Desplegables'!A129</f>
        <v>0</v>
      </c>
      <c r="B129" s="10">
        <f>'Listas Desplegables'!B129</f>
        <v>0</v>
      </c>
      <c r="C129" s="10">
        <f>'Listas Desplegables'!C129</f>
        <v>0</v>
      </c>
      <c r="D129" s="10">
        <f>'Listas Desplegables'!D130</f>
        <v>0</v>
      </c>
      <c r="E129" s="10">
        <f>'Listas Desplegables'!E129</f>
        <v>0</v>
      </c>
      <c r="F129" s="10">
        <f>'Listas Desplegables'!F128</f>
        <v>0</v>
      </c>
      <c r="G129" s="10" t="str">
        <f>'Listas Desplegables'!G130</f>
        <v>Personas con Discapacidad</v>
      </c>
      <c r="H129" s="10" t="e">
        <f>'Listas Desplegables'!#REF!</f>
        <v>#REF!</v>
      </c>
      <c r="I129" s="10" t="e">
        <f>'Listas Desplegables'!#REF!</f>
        <v>#REF!</v>
      </c>
      <c r="J129" s="10">
        <f>'Listas Desplegables'!H129</f>
        <v>0</v>
      </c>
      <c r="K129" s="10">
        <f>'Listas Desplegables'!I129</f>
        <v>0</v>
      </c>
      <c r="L129" s="10">
        <f>'Listas Desplegables'!J129</f>
        <v>0</v>
      </c>
      <c r="M129" s="10">
        <f>'Listas Desplegables'!K129</f>
        <v>0</v>
      </c>
      <c r="N129" s="10">
        <f>'Listas Desplegables'!L129</f>
        <v>0</v>
      </c>
      <c r="O129" s="10">
        <f>'Listas Desplegables'!M129</f>
        <v>0</v>
      </c>
      <c r="P129" s="10">
        <f>'Listas Desplegables'!N129</f>
        <v>0</v>
      </c>
    </row>
    <row r="130" spans="1:16" x14ac:dyDescent="0.25">
      <c r="A130" s="10">
        <f>'Listas Desplegables'!A130</f>
        <v>0</v>
      </c>
      <c r="B130" s="10">
        <f>'Listas Desplegables'!B130</f>
        <v>0</v>
      </c>
      <c r="C130" s="10">
        <f>'Listas Desplegables'!C130</f>
        <v>0</v>
      </c>
      <c r="D130" s="10">
        <f>'Listas Desplegables'!D131</f>
        <v>0</v>
      </c>
      <c r="E130" s="10">
        <f>'Listas Desplegables'!E130</f>
        <v>0</v>
      </c>
      <c r="F130" s="10">
        <f>'Listas Desplegables'!F129</f>
        <v>0</v>
      </c>
      <c r="G130" s="10" t="str">
        <f>'Listas Desplegables'!G131</f>
        <v>Personerías</v>
      </c>
      <c r="H130" s="10" t="e">
        <f>'Listas Desplegables'!#REF!</f>
        <v>#REF!</v>
      </c>
      <c r="I130" s="10" t="e">
        <f>'Listas Desplegables'!#REF!</f>
        <v>#REF!</v>
      </c>
      <c r="J130" s="10">
        <f>'Listas Desplegables'!H130</f>
        <v>0</v>
      </c>
      <c r="K130" s="10">
        <f>'Listas Desplegables'!I130</f>
        <v>0</v>
      </c>
      <c r="L130" s="10">
        <f>'Listas Desplegables'!J130</f>
        <v>0</v>
      </c>
      <c r="M130" s="10">
        <f>'Listas Desplegables'!K130</f>
        <v>0</v>
      </c>
      <c r="N130" s="10">
        <f>'Listas Desplegables'!L130</f>
        <v>0</v>
      </c>
      <c r="O130" s="10">
        <f>'Listas Desplegables'!M130</f>
        <v>0</v>
      </c>
      <c r="P130" s="10">
        <f>'Listas Desplegables'!N130</f>
        <v>0</v>
      </c>
    </row>
    <row r="131" spans="1:16" ht="28.5" x14ac:dyDescent="0.25">
      <c r="A131" s="10">
        <f>'Listas Desplegables'!A131</f>
        <v>0</v>
      </c>
      <c r="B131" s="10">
        <f>'Listas Desplegables'!B131</f>
        <v>0</v>
      </c>
      <c r="C131" s="10">
        <f>'Listas Desplegables'!C131</f>
        <v>0</v>
      </c>
      <c r="D131" s="10">
        <f>'Listas Desplegables'!D132</f>
        <v>0</v>
      </c>
      <c r="E131" s="10">
        <f>'Listas Desplegables'!E131</f>
        <v>0</v>
      </c>
      <c r="F131" s="10">
        <f>'Listas Desplegables'!F130</f>
        <v>0</v>
      </c>
      <c r="G131" s="10" t="str">
        <f>'Listas Desplegables'!G132</f>
        <v>PRAP Fiduciarias</v>
      </c>
      <c r="H131" s="10" t="e">
        <f>'Listas Desplegables'!#REF!</f>
        <v>#REF!</v>
      </c>
      <c r="I131" s="10" t="e">
        <f>'Listas Desplegables'!#REF!</f>
        <v>#REF!</v>
      </c>
      <c r="J131" s="10">
        <f>'Listas Desplegables'!H131</f>
        <v>0</v>
      </c>
      <c r="K131" s="10">
        <f>'Listas Desplegables'!I131</f>
        <v>0</v>
      </c>
      <c r="L131" s="10">
        <f>'Listas Desplegables'!J131</f>
        <v>0</v>
      </c>
      <c r="M131" s="10">
        <f>'Listas Desplegables'!K131</f>
        <v>0</v>
      </c>
      <c r="N131" s="10">
        <f>'Listas Desplegables'!L131</f>
        <v>0</v>
      </c>
      <c r="O131" s="10">
        <f>'Listas Desplegables'!M131</f>
        <v>0</v>
      </c>
      <c r="P131" s="10">
        <f>'Listas Desplegables'!N131</f>
        <v>0</v>
      </c>
    </row>
    <row r="132" spans="1:16" ht="42.75" x14ac:dyDescent="0.25">
      <c r="A132" s="10">
        <f>'Listas Desplegables'!A132</f>
        <v>0</v>
      </c>
      <c r="B132" s="10">
        <f>'Listas Desplegables'!B132</f>
        <v>0</v>
      </c>
      <c r="C132" s="10">
        <f>'Listas Desplegables'!C132</f>
        <v>0</v>
      </c>
      <c r="D132" s="10">
        <f>'Listas Desplegables'!D133</f>
        <v>0</v>
      </c>
      <c r="E132" s="10">
        <f>'Listas Desplegables'!E132</f>
        <v>0</v>
      </c>
      <c r="F132" s="10">
        <f>'Listas Desplegables'!F131</f>
        <v>0</v>
      </c>
      <c r="G132" s="10" t="str">
        <f>'Listas Desplegables'!G133</f>
        <v>Presidencia de la República</v>
      </c>
      <c r="H132" s="10" t="e">
        <f>'Listas Desplegables'!#REF!</f>
        <v>#REF!</v>
      </c>
      <c r="I132" s="10" t="e">
        <f>'Listas Desplegables'!#REF!</f>
        <v>#REF!</v>
      </c>
      <c r="J132" s="10">
        <f>'Listas Desplegables'!H132</f>
        <v>0</v>
      </c>
      <c r="K132" s="10">
        <f>'Listas Desplegables'!I132</f>
        <v>0</v>
      </c>
      <c r="L132" s="10">
        <f>'Listas Desplegables'!J132</f>
        <v>0</v>
      </c>
      <c r="M132" s="10">
        <f>'Listas Desplegables'!K132</f>
        <v>0</v>
      </c>
      <c r="N132" s="10">
        <f>'Listas Desplegables'!L132</f>
        <v>0</v>
      </c>
      <c r="O132" s="10">
        <f>'Listas Desplegables'!M132</f>
        <v>0</v>
      </c>
      <c r="P132" s="10">
        <f>'Listas Desplegables'!N132</f>
        <v>0</v>
      </c>
    </row>
    <row r="133" spans="1:16" ht="71.25" x14ac:dyDescent="0.25">
      <c r="A133" s="10">
        <f>'Listas Desplegables'!A133</f>
        <v>0</v>
      </c>
      <c r="B133" s="10">
        <f>'Listas Desplegables'!B133</f>
        <v>0</v>
      </c>
      <c r="C133" s="10">
        <f>'Listas Desplegables'!C133</f>
        <v>0</v>
      </c>
      <c r="D133" s="10">
        <f>'Listas Desplegables'!D134</f>
        <v>0</v>
      </c>
      <c r="E133" s="10">
        <f>'Listas Desplegables'!E133</f>
        <v>0</v>
      </c>
      <c r="F133" s="10">
        <f>'Listas Desplegables'!F132</f>
        <v>0</v>
      </c>
      <c r="G133" s="10" t="str">
        <f>'Listas Desplegables'!G134</f>
        <v>Prestamistas (Banca Multilateral, Gobierno, otros)</v>
      </c>
      <c r="H133" s="10" t="e">
        <f>'Listas Desplegables'!#REF!</f>
        <v>#REF!</v>
      </c>
      <c r="I133" s="10" t="e">
        <f>'Listas Desplegables'!#REF!</f>
        <v>#REF!</v>
      </c>
      <c r="J133" s="10">
        <f>'Listas Desplegables'!H133</f>
        <v>0</v>
      </c>
      <c r="K133" s="10">
        <f>'Listas Desplegables'!I133</f>
        <v>0</v>
      </c>
      <c r="L133" s="10">
        <f>'Listas Desplegables'!J133</f>
        <v>0</v>
      </c>
      <c r="M133" s="10">
        <f>'Listas Desplegables'!K133</f>
        <v>0</v>
      </c>
      <c r="N133" s="10">
        <f>'Listas Desplegables'!L133</f>
        <v>0</v>
      </c>
      <c r="O133" s="10">
        <f>'Listas Desplegables'!M133</f>
        <v>0</v>
      </c>
      <c r="P133" s="10">
        <f>'Listas Desplegables'!N133</f>
        <v>0</v>
      </c>
    </row>
    <row r="134" spans="1:16" ht="42.75" x14ac:dyDescent="0.25">
      <c r="A134" s="10">
        <f>'Listas Desplegables'!A134</f>
        <v>0</v>
      </c>
      <c r="B134" s="10">
        <f>'Listas Desplegables'!B134</f>
        <v>0</v>
      </c>
      <c r="C134" s="10">
        <f>'Listas Desplegables'!C134</f>
        <v>0</v>
      </c>
      <c r="D134" s="10">
        <f>'Listas Desplegables'!D135</f>
        <v>0</v>
      </c>
      <c r="E134" s="10">
        <f>'Listas Desplegables'!E134</f>
        <v>0</v>
      </c>
      <c r="F134" s="10">
        <f>'Listas Desplegables'!F133</f>
        <v>0</v>
      </c>
      <c r="G134" s="10" t="str">
        <f>'Listas Desplegables'!G135</f>
        <v>Procuraduría General de la Nación - PGN</v>
      </c>
      <c r="H134" s="10" t="e">
        <f>'Listas Desplegables'!#REF!</f>
        <v>#REF!</v>
      </c>
      <c r="I134" s="10" t="e">
        <f>'Listas Desplegables'!#REF!</f>
        <v>#REF!</v>
      </c>
      <c r="J134" s="10">
        <f>'Listas Desplegables'!H134</f>
        <v>0</v>
      </c>
      <c r="K134" s="10">
        <f>'Listas Desplegables'!I134</f>
        <v>0</v>
      </c>
      <c r="L134" s="10">
        <f>'Listas Desplegables'!J134</f>
        <v>0</v>
      </c>
      <c r="M134" s="10">
        <f>'Listas Desplegables'!K134</f>
        <v>0</v>
      </c>
      <c r="N134" s="10">
        <f>'Listas Desplegables'!L134</f>
        <v>0</v>
      </c>
      <c r="O134" s="10">
        <f>'Listas Desplegables'!M134</f>
        <v>0</v>
      </c>
      <c r="P134" s="10">
        <f>'Listas Desplegables'!N134</f>
        <v>0</v>
      </c>
    </row>
    <row r="135" spans="1:16" ht="99.75" x14ac:dyDescent="0.25">
      <c r="A135" s="10">
        <f>'Listas Desplegables'!A135</f>
        <v>0</v>
      </c>
      <c r="B135" s="10">
        <f>'Listas Desplegables'!B135</f>
        <v>0</v>
      </c>
      <c r="C135" s="10">
        <f>'Listas Desplegables'!C135</f>
        <v>0</v>
      </c>
      <c r="D135" s="10">
        <f>'Listas Desplegables'!D136</f>
        <v>0</v>
      </c>
      <c r="E135" s="10">
        <f>'Listas Desplegables'!E135</f>
        <v>0</v>
      </c>
      <c r="F135" s="10">
        <f>'Listas Desplegables'!F134</f>
        <v>0</v>
      </c>
      <c r="G135" s="10" t="str">
        <f>'Listas Desplegables'!G136</f>
        <v>Productores, importadores y/o Distribuidores Mayoristas de combustibles</v>
      </c>
      <c r="H135" s="10" t="e">
        <f>'Listas Desplegables'!#REF!</f>
        <v>#REF!</v>
      </c>
      <c r="I135" s="10" t="e">
        <f>'Listas Desplegables'!#REF!</f>
        <v>#REF!</v>
      </c>
      <c r="J135" s="10">
        <f>'Listas Desplegables'!H135</f>
        <v>0</v>
      </c>
      <c r="K135" s="10">
        <f>'Listas Desplegables'!I135</f>
        <v>0</v>
      </c>
      <c r="L135" s="10">
        <f>'Listas Desplegables'!J135</f>
        <v>0</v>
      </c>
      <c r="M135" s="10">
        <f>'Listas Desplegables'!K135</f>
        <v>0</v>
      </c>
      <c r="N135" s="10">
        <f>'Listas Desplegables'!L135</f>
        <v>0</v>
      </c>
      <c r="O135" s="10">
        <f>'Listas Desplegables'!M135</f>
        <v>0</v>
      </c>
      <c r="P135" s="10">
        <f>'Listas Desplegables'!N135</f>
        <v>0</v>
      </c>
    </row>
    <row r="136" spans="1:16" x14ac:dyDescent="0.25">
      <c r="A136" s="10">
        <f>'Listas Desplegables'!A136</f>
        <v>0</v>
      </c>
      <c r="B136" s="10">
        <f>'Listas Desplegables'!B136</f>
        <v>0</v>
      </c>
      <c r="C136" s="10">
        <f>'Listas Desplegables'!C136</f>
        <v>0</v>
      </c>
      <c r="D136" s="10">
        <f>'Listas Desplegables'!D137</f>
        <v>0</v>
      </c>
      <c r="E136" s="10">
        <f>'Listas Desplegables'!E136</f>
        <v>0</v>
      </c>
      <c r="F136" s="10">
        <f>'Listas Desplegables'!F135</f>
        <v>0</v>
      </c>
      <c r="G136" s="10" t="str">
        <f>'Listas Desplegables'!G137</f>
        <v>Proveedores</v>
      </c>
      <c r="H136" s="10" t="e">
        <f>'Listas Desplegables'!#REF!</f>
        <v>#REF!</v>
      </c>
      <c r="I136" s="10" t="e">
        <f>'Listas Desplegables'!#REF!</f>
        <v>#REF!</v>
      </c>
      <c r="J136" s="10">
        <f>'Listas Desplegables'!H136</f>
        <v>0</v>
      </c>
      <c r="K136" s="10">
        <f>'Listas Desplegables'!I136</f>
        <v>0</v>
      </c>
      <c r="L136" s="10">
        <f>'Listas Desplegables'!J136</f>
        <v>0</v>
      </c>
      <c r="M136" s="10">
        <f>'Listas Desplegables'!K136</f>
        <v>0</v>
      </c>
      <c r="N136" s="10">
        <f>'Listas Desplegables'!L136</f>
        <v>0</v>
      </c>
      <c r="O136" s="10">
        <f>'Listas Desplegables'!M136</f>
        <v>0</v>
      </c>
      <c r="P136" s="10">
        <f>'Listas Desplegables'!N136</f>
        <v>0</v>
      </c>
    </row>
    <row r="137" spans="1:16" ht="85.5" x14ac:dyDescent="0.25">
      <c r="A137" s="10">
        <f>'Listas Desplegables'!A137</f>
        <v>0</v>
      </c>
      <c r="B137" s="10">
        <f>'Listas Desplegables'!B137</f>
        <v>0</v>
      </c>
      <c r="C137" s="10">
        <f>'Listas Desplegables'!C137</f>
        <v>0</v>
      </c>
      <c r="D137" s="10">
        <f>'Listas Desplegables'!D138</f>
        <v>0</v>
      </c>
      <c r="E137" s="10">
        <f>'Listas Desplegables'!E137</f>
        <v>0</v>
      </c>
      <c r="F137" s="10">
        <f>'Listas Desplegables'!F136</f>
        <v>0</v>
      </c>
      <c r="G137" s="10" t="str">
        <f>'Listas Desplegables'!G138</f>
        <v>Representación de Colombia en el Organismo Multilateral</v>
      </c>
      <c r="H137" s="10" t="e">
        <f>'Listas Desplegables'!#REF!</f>
        <v>#REF!</v>
      </c>
      <c r="I137" s="10" t="e">
        <f>'Listas Desplegables'!#REF!</f>
        <v>#REF!</v>
      </c>
      <c r="J137" s="10">
        <f>'Listas Desplegables'!H137</f>
        <v>0</v>
      </c>
      <c r="K137" s="10">
        <f>'Listas Desplegables'!I137</f>
        <v>0</v>
      </c>
      <c r="L137" s="10">
        <f>'Listas Desplegables'!J137</f>
        <v>0</v>
      </c>
      <c r="M137" s="10">
        <f>'Listas Desplegables'!K137</f>
        <v>0</v>
      </c>
      <c r="N137" s="10">
        <f>'Listas Desplegables'!L137</f>
        <v>0</v>
      </c>
      <c r="O137" s="10">
        <f>'Listas Desplegables'!M137</f>
        <v>0</v>
      </c>
      <c r="P137" s="10">
        <f>'Listas Desplegables'!N137</f>
        <v>0</v>
      </c>
    </row>
    <row r="138" spans="1:16" ht="114" x14ac:dyDescent="0.25">
      <c r="A138" s="10">
        <f>'Listas Desplegables'!A138</f>
        <v>0</v>
      </c>
      <c r="B138" s="10">
        <f>'Listas Desplegables'!B138</f>
        <v>0</v>
      </c>
      <c r="C138" s="10">
        <f>'Listas Desplegables'!C138</f>
        <v>0</v>
      </c>
      <c r="D138" s="10">
        <f>'Listas Desplegables'!D139</f>
        <v>0</v>
      </c>
      <c r="E138" s="10">
        <f>'Listas Desplegables'!E138</f>
        <v>0</v>
      </c>
      <c r="F138" s="10">
        <f>'Listas Desplegables'!F137</f>
        <v>0</v>
      </c>
      <c r="G138" s="10" t="str">
        <f>'Listas Desplegables'!G139</f>
        <v xml:space="preserve">Representantes de organismos, gremios y agremiaciones del sector privado e internacional </v>
      </c>
      <c r="H138" s="10" t="e">
        <f>'Listas Desplegables'!#REF!</f>
        <v>#REF!</v>
      </c>
      <c r="I138" s="10" t="e">
        <f>'Listas Desplegables'!#REF!</f>
        <v>#REF!</v>
      </c>
      <c r="J138" s="10">
        <f>'Listas Desplegables'!H138</f>
        <v>0</v>
      </c>
      <c r="K138" s="10">
        <f>'Listas Desplegables'!I138</f>
        <v>0</v>
      </c>
      <c r="L138" s="10">
        <f>'Listas Desplegables'!J138</f>
        <v>0</v>
      </c>
      <c r="M138" s="10">
        <f>'Listas Desplegables'!K138</f>
        <v>0</v>
      </c>
      <c r="N138" s="10">
        <f>'Listas Desplegables'!L138</f>
        <v>0</v>
      </c>
      <c r="O138" s="10">
        <f>'Listas Desplegables'!M138</f>
        <v>0</v>
      </c>
      <c r="P138" s="10">
        <f>'Listas Desplegables'!N138</f>
        <v>0</v>
      </c>
    </row>
    <row r="139" spans="1:16" ht="42.75" x14ac:dyDescent="0.25">
      <c r="A139" s="10">
        <f>'Listas Desplegables'!A139</f>
        <v>0</v>
      </c>
      <c r="B139" s="10">
        <f>'Listas Desplegables'!B139</f>
        <v>0</v>
      </c>
      <c r="C139" s="10">
        <f>'Listas Desplegables'!C139</f>
        <v>0</v>
      </c>
      <c r="D139" s="10">
        <f>'Listas Desplegables'!D140</f>
        <v>0</v>
      </c>
      <c r="E139" s="10">
        <f>'Listas Desplegables'!E139</f>
        <v>0</v>
      </c>
      <c r="F139" s="10">
        <f>'Listas Desplegables'!F138</f>
        <v>0</v>
      </c>
      <c r="G139" s="10" t="str">
        <f>'Listas Desplegables'!G140</f>
        <v>Secretaria de Hacienda Distrital</v>
      </c>
      <c r="H139" s="10" t="e">
        <f>'Listas Desplegables'!#REF!</f>
        <v>#REF!</v>
      </c>
      <c r="I139" s="10" t="e">
        <f>'Listas Desplegables'!#REF!</f>
        <v>#REF!</v>
      </c>
      <c r="J139" s="10">
        <f>'Listas Desplegables'!H139</f>
        <v>0</v>
      </c>
      <c r="K139" s="10">
        <f>'Listas Desplegables'!I139</f>
        <v>0</v>
      </c>
      <c r="L139" s="10">
        <f>'Listas Desplegables'!J139</f>
        <v>0</v>
      </c>
      <c r="M139" s="10">
        <f>'Listas Desplegables'!K139</f>
        <v>0</v>
      </c>
      <c r="N139" s="10">
        <f>'Listas Desplegables'!L139</f>
        <v>0</v>
      </c>
      <c r="O139" s="10">
        <f>'Listas Desplegables'!M139</f>
        <v>0</v>
      </c>
      <c r="P139" s="10">
        <f>'Listas Desplegables'!N139</f>
        <v>0</v>
      </c>
    </row>
    <row r="140" spans="1:16" ht="99.75" x14ac:dyDescent="0.25">
      <c r="A140" s="10">
        <f>'Listas Desplegables'!A140</f>
        <v>0</v>
      </c>
      <c r="B140" s="10">
        <f>'Listas Desplegables'!B140</f>
        <v>0</v>
      </c>
      <c r="C140" s="10">
        <f>'Listas Desplegables'!C140</f>
        <v>0</v>
      </c>
      <c r="D140" s="10">
        <f>'Listas Desplegables'!D141</f>
        <v>0</v>
      </c>
      <c r="E140" s="10">
        <f>'Listas Desplegables'!E140</f>
        <v>0</v>
      </c>
      <c r="F140" s="10">
        <f>'Listas Desplegables'!F139</f>
        <v>0</v>
      </c>
      <c r="G140" s="10" t="str">
        <f>'Listas Desplegables'!G141</f>
        <v>Secretaria de la Comisión Interparlamentaria de Crédito Público</v>
      </c>
      <c r="H140" s="10" t="e">
        <f>'Listas Desplegables'!#REF!</f>
        <v>#REF!</v>
      </c>
      <c r="I140" s="10" t="e">
        <f>'Listas Desplegables'!#REF!</f>
        <v>#REF!</v>
      </c>
      <c r="J140" s="10">
        <f>'Listas Desplegables'!H140</f>
        <v>0</v>
      </c>
      <c r="K140" s="10">
        <f>'Listas Desplegables'!I140</f>
        <v>0</v>
      </c>
      <c r="L140" s="10">
        <f>'Listas Desplegables'!J140</f>
        <v>0</v>
      </c>
      <c r="M140" s="10">
        <f>'Listas Desplegables'!K140</f>
        <v>0</v>
      </c>
      <c r="N140" s="10">
        <f>'Listas Desplegables'!L140</f>
        <v>0</v>
      </c>
      <c r="O140" s="10">
        <f>'Listas Desplegables'!M140</f>
        <v>0</v>
      </c>
      <c r="P140" s="10">
        <f>'Listas Desplegables'!N140</f>
        <v>0</v>
      </c>
    </row>
    <row r="141" spans="1:16" ht="42.75" x14ac:dyDescent="0.25">
      <c r="A141" s="10">
        <f>'Listas Desplegables'!A141</f>
        <v>0</v>
      </c>
      <c r="B141" s="10">
        <f>'Listas Desplegables'!B141</f>
        <v>0</v>
      </c>
      <c r="C141" s="10">
        <f>'Listas Desplegables'!C141</f>
        <v>0</v>
      </c>
      <c r="D141" s="10">
        <f>'Listas Desplegables'!D142</f>
        <v>0</v>
      </c>
      <c r="E141" s="10">
        <f>'Listas Desplegables'!E141</f>
        <v>0</v>
      </c>
      <c r="F141" s="10">
        <f>'Listas Desplegables'!F140</f>
        <v>0</v>
      </c>
      <c r="G141" s="10" t="str">
        <f>'Listas Desplegables'!G142</f>
        <v>Secretaria Distrital de Ambiente</v>
      </c>
      <c r="H141" s="10" t="e">
        <f>'Listas Desplegables'!#REF!</f>
        <v>#REF!</v>
      </c>
      <c r="I141" s="10" t="e">
        <f>'Listas Desplegables'!#REF!</f>
        <v>#REF!</v>
      </c>
      <c r="J141" s="10">
        <f>'Listas Desplegables'!H141</f>
        <v>0</v>
      </c>
      <c r="K141" s="10">
        <f>'Listas Desplegables'!I141</f>
        <v>0</v>
      </c>
      <c r="L141" s="10">
        <f>'Listas Desplegables'!J141</f>
        <v>0</v>
      </c>
      <c r="M141" s="10">
        <f>'Listas Desplegables'!K141</f>
        <v>0</v>
      </c>
      <c r="N141" s="10">
        <f>'Listas Desplegables'!L141</f>
        <v>0</v>
      </c>
      <c r="O141" s="10">
        <f>'Listas Desplegables'!M141</f>
        <v>0</v>
      </c>
      <c r="P141" s="10">
        <f>'Listas Desplegables'!N141</f>
        <v>0</v>
      </c>
    </row>
    <row r="142" spans="1:16" ht="42.75" x14ac:dyDescent="0.25">
      <c r="A142" s="10">
        <f>'Listas Desplegables'!A142</f>
        <v>0</v>
      </c>
      <c r="B142" s="10">
        <f>'Listas Desplegables'!B142</f>
        <v>0</v>
      </c>
      <c r="C142" s="10">
        <f>'Listas Desplegables'!C142</f>
        <v>0</v>
      </c>
      <c r="D142" s="10">
        <f>'Listas Desplegables'!D143</f>
        <v>0</v>
      </c>
      <c r="E142" s="10">
        <f>'Listas Desplegables'!E142</f>
        <v>0</v>
      </c>
      <c r="F142" s="10">
        <f>'Listas Desplegables'!F141</f>
        <v>0</v>
      </c>
      <c r="G142" s="10" t="str">
        <f>'Listas Desplegables'!G143</f>
        <v>Secretaria Técnica- CICP</v>
      </c>
      <c r="H142" s="10" t="e">
        <f>'Listas Desplegables'!#REF!</f>
        <v>#REF!</v>
      </c>
      <c r="I142" s="10" t="e">
        <f>'Listas Desplegables'!#REF!</f>
        <v>#REF!</v>
      </c>
      <c r="J142" s="10">
        <f>'Listas Desplegables'!H142</f>
        <v>0</v>
      </c>
      <c r="K142" s="10">
        <f>'Listas Desplegables'!I142</f>
        <v>0</v>
      </c>
      <c r="L142" s="10">
        <f>'Listas Desplegables'!J142</f>
        <v>0</v>
      </c>
      <c r="M142" s="10">
        <f>'Listas Desplegables'!K142</f>
        <v>0</v>
      </c>
      <c r="N142" s="10">
        <f>'Listas Desplegables'!L142</f>
        <v>0</v>
      </c>
      <c r="O142" s="10">
        <f>'Listas Desplegables'!M142</f>
        <v>0</v>
      </c>
      <c r="P142" s="10">
        <f>'Listas Desplegables'!N142</f>
        <v>0</v>
      </c>
    </row>
    <row r="143" spans="1:16" ht="28.5" x14ac:dyDescent="0.25">
      <c r="A143" s="10">
        <f>'Listas Desplegables'!A143</f>
        <v>0</v>
      </c>
      <c r="B143" s="10">
        <f>'Listas Desplegables'!B143</f>
        <v>0</v>
      </c>
      <c r="C143" s="10">
        <f>'Listas Desplegables'!C143</f>
        <v>0</v>
      </c>
      <c r="D143" s="10">
        <f>'Listas Desplegables'!D144</f>
        <v>0</v>
      </c>
      <c r="E143" s="10">
        <f>'Listas Desplegables'!E143</f>
        <v>0</v>
      </c>
      <c r="F143" s="10">
        <f>'Listas Desplegables'!F142</f>
        <v>0</v>
      </c>
      <c r="G143" s="10" t="str">
        <f>'Listas Desplegables'!G144</f>
        <v>Sector Solidario</v>
      </c>
      <c r="H143" s="10" t="e">
        <f>'Listas Desplegables'!#REF!</f>
        <v>#REF!</v>
      </c>
      <c r="I143" s="10" t="e">
        <f>'Listas Desplegables'!#REF!</f>
        <v>#REF!</v>
      </c>
      <c r="J143" s="10">
        <f>'Listas Desplegables'!H143</f>
        <v>0</v>
      </c>
      <c r="K143" s="10">
        <f>'Listas Desplegables'!I143</f>
        <v>0</v>
      </c>
      <c r="L143" s="10">
        <f>'Listas Desplegables'!J143</f>
        <v>0</v>
      </c>
      <c r="M143" s="10">
        <f>'Listas Desplegables'!K143</f>
        <v>0</v>
      </c>
      <c r="N143" s="10">
        <f>'Listas Desplegables'!L143</f>
        <v>0</v>
      </c>
      <c r="O143" s="10">
        <f>'Listas Desplegables'!M143</f>
        <v>0</v>
      </c>
      <c r="P143" s="10">
        <f>'Listas Desplegables'!N143</f>
        <v>0</v>
      </c>
    </row>
    <row r="144" spans="1:16" ht="42.75" x14ac:dyDescent="0.25">
      <c r="A144" s="10">
        <f>'Listas Desplegables'!A144</f>
        <v>0</v>
      </c>
      <c r="B144" s="10">
        <f>'Listas Desplegables'!B144</f>
        <v>0</v>
      </c>
      <c r="C144" s="10">
        <f>'Listas Desplegables'!C144</f>
        <v>0</v>
      </c>
      <c r="D144" s="10">
        <f>'Listas Desplegables'!D145</f>
        <v>0</v>
      </c>
      <c r="E144" s="10">
        <f>'Listas Desplegables'!E144</f>
        <v>0</v>
      </c>
      <c r="F144" s="10">
        <f>'Listas Desplegables'!F143</f>
        <v>0</v>
      </c>
      <c r="G144" s="10" t="str">
        <f>'Listas Desplegables'!G145</f>
        <v>Servicios Postales Nacionales</v>
      </c>
      <c r="H144" s="10" t="e">
        <f>'Listas Desplegables'!#REF!</f>
        <v>#REF!</v>
      </c>
      <c r="I144" s="10" t="e">
        <f>'Listas Desplegables'!#REF!</f>
        <v>#REF!</v>
      </c>
      <c r="J144" s="10">
        <f>'Listas Desplegables'!H144</f>
        <v>0</v>
      </c>
      <c r="K144" s="10">
        <f>'Listas Desplegables'!I144</f>
        <v>0</v>
      </c>
      <c r="L144" s="10">
        <f>'Listas Desplegables'!J144</f>
        <v>0</v>
      </c>
      <c r="M144" s="10">
        <f>'Listas Desplegables'!K144</f>
        <v>0</v>
      </c>
      <c r="N144" s="10">
        <f>'Listas Desplegables'!L144</f>
        <v>0</v>
      </c>
      <c r="O144" s="10">
        <f>'Listas Desplegables'!M144</f>
        <v>0</v>
      </c>
      <c r="P144" s="10">
        <f>'Listas Desplegables'!N144</f>
        <v>0</v>
      </c>
    </row>
    <row r="145" spans="1:16" ht="28.5" x14ac:dyDescent="0.25">
      <c r="A145" s="10">
        <f>'Listas Desplegables'!A145</f>
        <v>0</v>
      </c>
      <c r="B145" s="10">
        <f>'Listas Desplegables'!B145</f>
        <v>0</v>
      </c>
      <c r="C145" s="10">
        <f>'Listas Desplegables'!C145</f>
        <v>0</v>
      </c>
      <c r="D145" s="10">
        <f>'Listas Desplegables'!D146</f>
        <v>0</v>
      </c>
      <c r="E145" s="10">
        <f>'Listas Desplegables'!E145</f>
        <v>0</v>
      </c>
      <c r="F145" s="10">
        <f>'Listas Desplegables'!F144</f>
        <v>0</v>
      </c>
      <c r="G145" s="10" t="str">
        <f>'Listas Desplegables'!G146</f>
        <v>Sistema Financiero</v>
      </c>
      <c r="H145" s="10" t="e">
        <f>'Listas Desplegables'!#REF!</f>
        <v>#REF!</v>
      </c>
      <c r="I145" s="10" t="e">
        <f>'Listas Desplegables'!#REF!</f>
        <v>#REF!</v>
      </c>
      <c r="J145" s="10">
        <f>'Listas Desplegables'!H145</f>
        <v>0</v>
      </c>
      <c r="K145" s="10">
        <f>'Listas Desplegables'!I145</f>
        <v>0</v>
      </c>
      <c r="L145" s="10">
        <f>'Listas Desplegables'!J145</f>
        <v>0</v>
      </c>
      <c r="M145" s="10">
        <f>'Listas Desplegables'!K145</f>
        <v>0</v>
      </c>
      <c r="N145" s="10">
        <f>'Listas Desplegables'!L145</f>
        <v>0</v>
      </c>
      <c r="O145" s="10">
        <f>'Listas Desplegables'!M145</f>
        <v>0</v>
      </c>
      <c r="P145" s="10">
        <f>'Listas Desplegables'!N145</f>
        <v>0</v>
      </c>
    </row>
    <row r="146" spans="1:16" ht="42.75" x14ac:dyDescent="0.25">
      <c r="A146" s="10">
        <f>'Listas Desplegables'!A146</f>
        <v>0</v>
      </c>
      <c r="B146" s="10">
        <f>'Listas Desplegables'!B146</f>
        <v>0</v>
      </c>
      <c r="C146" s="10">
        <f>'Listas Desplegables'!C146</f>
        <v>0</v>
      </c>
      <c r="D146" s="10">
        <f>'Listas Desplegables'!D147</f>
        <v>0</v>
      </c>
      <c r="E146" s="10">
        <f>'Listas Desplegables'!E146</f>
        <v>0</v>
      </c>
      <c r="F146" s="10">
        <f>'Listas Desplegables'!F145</f>
        <v>0</v>
      </c>
      <c r="G146" s="10" t="str">
        <f>'Listas Desplegables'!G147</f>
        <v>Sociedades de Economía Mixta</v>
      </c>
      <c r="H146" s="10" t="e">
        <f>'Listas Desplegables'!#REF!</f>
        <v>#REF!</v>
      </c>
      <c r="I146" s="10" t="e">
        <f>'Listas Desplegables'!#REF!</f>
        <v>#REF!</v>
      </c>
      <c r="J146" s="10">
        <f>'Listas Desplegables'!H146</f>
        <v>0</v>
      </c>
      <c r="K146" s="10">
        <f>'Listas Desplegables'!I146</f>
        <v>0</v>
      </c>
      <c r="L146" s="10">
        <f>'Listas Desplegables'!J146</f>
        <v>0</v>
      </c>
      <c r="M146" s="10">
        <f>'Listas Desplegables'!K146</f>
        <v>0</v>
      </c>
      <c r="N146" s="10">
        <f>'Listas Desplegables'!L146</f>
        <v>0</v>
      </c>
      <c r="O146" s="10">
        <f>'Listas Desplegables'!M146</f>
        <v>0</v>
      </c>
      <c r="P146" s="10">
        <f>'Listas Desplegables'!N146</f>
        <v>0</v>
      </c>
    </row>
    <row r="147" spans="1:16" ht="57" x14ac:dyDescent="0.25">
      <c r="A147" s="10">
        <f>'Listas Desplegables'!A147</f>
        <v>0</v>
      </c>
      <c r="B147" s="10">
        <f>'Listas Desplegables'!B147</f>
        <v>0</v>
      </c>
      <c r="C147" s="10">
        <f>'Listas Desplegables'!C147</f>
        <v>0</v>
      </c>
      <c r="D147" s="10">
        <f>'Listas Desplegables'!D148</f>
        <v>0</v>
      </c>
      <c r="E147" s="10">
        <f>'Listas Desplegables'!E147</f>
        <v>0</v>
      </c>
      <c r="F147" s="10">
        <f>'Listas Desplegables'!F146</f>
        <v>0</v>
      </c>
      <c r="G147" s="10" t="str">
        <f>'Listas Desplegables'!G148</f>
        <v>Superintendencia de Economía Solidaria</v>
      </c>
      <c r="H147" s="10" t="e">
        <f>'Listas Desplegables'!#REF!</f>
        <v>#REF!</v>
      </c>
      <c r="I147" s="10" t="e">
        <f>'Listas Desplegables'!#REF!</f>
        <v>#REF!</v>
      </c>
      <c r="J147" s="10">
        <f>'Listas Desplegables'!H147</f>
        <v>0</v>
      </c>
      <c r="K147" s="10">
        <f>'Listas Desplegables'!I147</f>
        <v>0</v>
      </c>
      <c r="L147" s="10">
        <f>'Listas Desplegables'!J147</f>
        <v>0</v>
      </c>
      <c r="M147" s="10">
        <f>'Listas Desplegables'!K147</f>
        <v>0</v>
      </c>
      <c r="N147" s="10">
        <f>'Listas Desplegables'!L147</f>
        <v>0</v>
      </c>
      <c r="O147" s="10">
        <f>'Listas Desplegables'!M147</f>
        <v>0</v>
      </c>
      <c r="P147" s="10">
        <f>'Listas Desplegables'!N147</f>
        <v>0</v>
      </c>
    </row>
    <row r="148" spans="1:16" ht="42.75" x14ac:dyDescent="0.25">
      <c r="A148" s="10">
        <f>'Listas Desplegables'!A148</f>
        <v>0</v>
      </c>
      <c r="B148" s="10">
        <f>'Listas Desplegables'!B148</f>
        <v>0</v>
      </c>
      <c r="C148" s="10">
        <f>'Listas Desplegables'!C148</f>
        <v>0</v>
      </c>
      <c r="D148" s="10">
        <f>'Listas Desplegables'!D149</f>
        <v>0</v>
      </c>
      <c r="E148" s="10">
        <f>'Listas Desplegables'!E148</f>
        <v>0</v>
      </c>
      <c r="F148" s="10">
        <f>'Listas Desplegables'!F147</f>
        <v>0</v>
      </c>
      <c r="G148" s="10" t="str">
        <f>'Listas Desplegables'!G149</f>
        <v>Superintendencia Financiera</v>
      </c>
      <c r="H148" s="10" t="e">
        <f>'Listas Desplegables'!#REF!</f>
        <v>#REF!</v>
      </c>
      <c r="I148" s="10" t="e">
        <f>'Listas Desplegables'!#REF!</f>
        <v>#REF!</v>
      </c>
      <c r="J148" s="10">
        <f>'Listas Desplegables'!H148</f>
        <v>0</v>
      </c>
      <c r="K148" s="10">
        <f>'Listas Desplegables'!I148</f>
        <v>0</v>
      </c>
      <c r="L148" s="10">
        <f>'Listas Desplegables'!J148</f>
        <v>0</v>
      </c>
      <c r="M148" s="10">
        <f>'Listas Desplegables'!K148</f>
        <v>0</v>
      </c>
      <c r="N148" s="10">
        <f>'Listas Desplegables'!L148</f>
        <v>0</v>
      </c>
      <c r="O148" s="10">
        <f>'Listas Desplegables'!M148</f>
        <v>0</v>
      </c>
      <c r="P148" s="10">
        <f>'Listas Desplegables'!N148</f>
        <v>0</v>
      </c>
    </row>
    <row r="149" spans="1:16" ht="42.75" x14ac:dyDescent="0.25">
      <c r="A149" s="10">
        <f>'Listas Desplegables'!A149</f>
        <v>0</v>
      </c>
      <c r="B149" s="10">
        <f>'Listas Desplegables'!B149</f>
        <v>0</v>
      </c>
      <c r="C149" s="10" t="str">
        <f>'Listas Desplegables'!C149</f>
        <v xml:space="preserve"> </v>
      </c>
      <c r="D149" s="10">
        <f>'Listas Desplegables'!D150</f>
        <v>0</v>
      </c>
      <c r="E149" s="10">
        <f>'Listas Desplegables'!E149</f>
        <v>0</v>
      </c>
      <c r="F149" s="10">
        <f>'Listas Desplegables'!F148</f>
        <v>0</v>
      </c>
      <c r="G149" s="10" t="str">
        <f>'Listas Desplegables'!G150</f>
        <v>Transparencia por Colombia</v>
      </c>
      <c r="H149" s="10" t="e">
        <f>'Listas Desplegables'!#REF!</f>
        <v>#REF!</v>
      </c>
      <c r="I149" s="10" t="e">
        <f>'Listas Desplegables'!#REF!</f>
        <v>#REF!</v>
      </c>
      <c r="J149" s="10">
        <f>'Listas Desplegables'!H149</f>
        <v>0</v>
      </c>
      <c r="K149" s="10">
        <f>'Listas Desplegables'!I149</f>
        <v>0</v>
      </c>
      <c r="L149" s="10">
        <f>'Listas Desplegables'!J149</f>
        <v>0</v>
      </c>
      <c r="M149" s="10">
        <f>'Listas Desplegables'!K149</f>
        <v>0</v>
      </c>
      <c r="N149" s="10">
        <f>'Listas Desplegables'!L149</f>
        <v>0</v>
      </c>
      <c r="O149" s="10">
        <f>'Listas Desplegables'!M149</f>
        <v>0</v>
      </c>
      <c r="P149" s="10">
        <f>'Listas Desplegables'!N149</f>
        <v>0</v>
      </c>
    </row>
    <row r="150" spans="1:16" ht="57" x14ac:dyDescent="0.25">
      <c r="A150" s="10">
        <f>'Listas Desplegables'!A150</f>
        <v>0</v>
      </c>
      <c r="B150" s="10">
        <f>'Listas Desplegables'!B150</f>
        <v>0</v>
      </c>
      <c r="C150" s="10">
        <f>'Listas Desplegables'!C150</f>
        <v>0</v>
      </c>
      <c r="D150" s="10">
        <f>'Listas Desplegables'!D151</f>
        <v>0</v>
      </c>
      <c r="E150" s="10">
        <f>'Listas Desplegables'!E150</f>
        <v>0</v>
      </c>
      <c r="F150" s="10">
        <f>'Listas Desplegables'!F149</f>
        <v>0</v>
      </c>
      <c r="G150" s="10" t="str">
        <f>'Listas Desplegables'!G151</f>
        <v>Unidad de Gestión Pensional y Parafiscales</v>
      </c>
      <c r="H150" s="10" t="e">
        <f>'Listas Desplegables'!#REF!</f>
        <v>#REF!</v>
      </c>
      <c r="I150" s="10" t="e">
        <f>'Listas Desplegables'!#REF!</f>
        <v>#REF!</v>
      </c>
      <c r="J150" s="10">
        <f>'Listas Desplegables'!H150</f>
        <v>0</v>
      </c>
      <c r="K150" s="10">
        <f>'Listas Desplegables'!I150</f>
        <v>0</v>
      </c>
      <c r="L150" s="10">
        <f>'Listas Desplegables'!J150</f>
        <v>0</v>
      </c>
      <c r="M150" s="10">
        <f>'Listas Desplegables'!K150</f>
        <v>0</v>
      </c>
      <c r="N150" s="10">
        <f>'Listas Desplegables'!L150</f>
        <v>0</v>
      </c>
      <c r="O150" s="10">
        <f>'Listas Desplegables'!M150</f>
        <v>0</v>
      </c>
      <c r="P150" s="10">
        <f>'Listas Desplegables'!N150</f>
        <v>0</v>
      </c>
    </row>
    <row r="151" spans="1:16" ht="71.25" x14ac:dyDescent="0.25">
      <c r="A151" s="10">
        <f>'Listas Desplegables'!A151</f>
        <v>0</v>
      </c>
      <c r="B151" s="10">
        <f>'Listas Desplegables'!B151</f>
        <v>0</v>
      </c>
      <c r="C151" s="10">
        <f>'Listas Desplegables'!C151</f>
        <v>0</v>
      </c>
      <c r="D151" s="10">
        <f>'Listas Desplegables'!D152</f>
        <v>0</v>
      </c>
      <c r="E151" s="10">
        <f>'Listas Desplegables'!E151</f>
        <v>0</v>
      </c>
      <c r="F151" s="10">
        <f>'Listas Desplegables'!F150</f>
        <v>0</v>
      </c>
      <c r="G151" s="10" t="str">
        <f>'Listas Desplegables'!G152</f>
        <v>Unidad para la Atención y Reparación Integral a las víctimas</v>
      </c>
      <c r="H151" s="10" t="e">
        <f>'Listas Desplegables'!#REF!</f>
        <v>#REF!</v>
      </c>
      <c r="I151" s="10" t="e">
        <f>'Listas Desplegables'!#REF!</f>
        <v>#REF!</v>
      </c>
      <c r="J151" s="10">
        <f>'Listas Desplegables'!H151</f>
        <v>0</v>
      </c>
      <c r="K151" s="10">
        <f>'Listas Desplegables'!I151</f>
        <v>0</v>
      </c>
      <c r="L151" s="10">
        <f>'Listas Desplegables'!J151</f>
        <v>0</v>
      </c>
      <c r="M151" s="10">
        <f>'Listas Desplegables'!K151</f>
        <v>0</v>
      </c>
      <c r="N151" s="10">
        <f>'Listas Desplegables'!L151</f>
        <v>0</v>
      </c>
      <c r="O151" s="10">
        <f>'Listas Desplegables'!M151</f>
        <v>0</v>
      </c>
      <c r="P151" s="10">
        <f>'Listas Desplegables'!N151</f>
        <v>0</v>
      </c>
    </row>
    <row r="152" spans="1:16" ht="28.5" x14ac:dyDescent="0.25">
      <c r="A152" s="10">
        <f>'Listas Desplegables'!A152</f>
        <v>0</v>
      </c>
      <c r="B152" s="10">
        <f>'Listas Desplegables'!B152</f>
        <v>0</v>
      </c>
      <c r="C152" s="10">
        <f>'Listas Desplegables'!C152</f>
        <v>0</v>
      </c>
      <c r="D152" s="10">
        <f>'Listas Desplegables'!D153</f>
        <v>0</v>
      </c>
      <c r="E152" s="10">
        <f>'Listas Desplegables'!E152</f>
        <v>0</v>
      </c>
      <c r="F152" s="10">
        <f>'Listas Desplegables'!F151</f>
        <v>0</v>
      </c>
      <c r="G152" s="10" t="str">
        <f>'Listas Desplegables'!G153</f>
        <v>Unidades Ejecutoras</v>
      </c>
      <c r="H152" s="10" t="e">
        <f>'Listas Desplegables'!#REF!</f>
        <v>#REF!</v>
      </c>
      <c r="I152" s="10" t="e">
        <f>'Listas Desplegables'!#REF!</f>
        <v>#REF!</v>
      </c>
      <c r="J152" s="10">
        <f>'Listas Desplegables'!H152</f>
        <v>0</v>
      </c>
      <c r="K152" s="10">
        <f>'Listas Desplegables'!I152</f>
        <v>0</v>
      </c>
      <c r="L152" s="10">
        <f>'Listas Desplegables'!J152</f>
        <v>0</v>
      </c>
      <c r="M152" s="10">
        <f>'Listas Desplegables'!K152</f>
        <v>0</v>
      </c>
      <c r="N152" s="10">
        <f>'Listas Desplegables'!L152</f>
        <v>0</v>
      </c>
      <c r="O152" s="10">
        <f>'Listas Desplegables'!M152</f>
        <v>0</v>
      </c>
      <c r="P152" s="10">
        <f>'Listas Desplegables'!N152</f>
        <v>0</v>
      </c>
    </row>
    <row r="153" spans="1:16" ht="28.5" x14ac:dyDescent="0.25">
      <c r="A153" s="10">
        <f>'Listas Desplegables'!A153</f>
        <v>0</v>
      </c>
      <c r="B153" s="10">
        <f>'Listas Desplegables'!B153</f>
        <v>0</v>
      </c>
      <c r="C153" s="10">
        <f>'Listas Desplegables'!C153</f>
        <v>0</v>
      </c>
      <c r="D153" s="10">
        <f>'Listas Desplegables'!D154</f>
        <v>0</v>
      </c>
      <c r="E153" s="10">
        <f>'Listas Desplegables'!E153</f>
        <v>0</v>
      </c>
      <c r="F153" s="10">
        <f>'Listas Desplegables'!F152</f>
        <v>0</v>
      </c>
      <c r="G153" s="10" t="str">
        <f>'Listas Desplegables'!G154</f>
        <v>Universidades Territoriales</v>
      </c>
      <c r="H153" s="10" t="e">
        <f>'Listas Desplegables'!#REF!</f>
        <v>#REF!</v>
      </c>
      <c r="I153" s="10" t="e">
        <f>'Listas Desplegables'!#REF!</f>
        <v>#REF!</v>
      </c>
      <c r="J153" s="10">
        <f>'Listas Desplegables'!H153</f>
        <v>0</v>
      </c>
      <c r="K153" s="10">
        <f>'Listas Desplegables'!I153</f>
        <v>0</v>
      </c>
      <c r="L153" s="10">
        <f>'Listas Desplegables'!J153</f>
        <v>0</v>
      </c>
      <c r="M153" s="10">
        <f>'Listas Desplegables'!K153</f>
        <v>0</v>
      </c>
      <c r="N153" s="10">
        <f>'Listas Desplegables'!L153</f>
        <v>0</v>
      </c>
      <c r="O153" s="10">
        <f>'Listas Desplegables'!M153</f>
        <v>0</v>
      </c>
      <c r="P153" s="10">
        <f>'Listas Desplegables'!N153</f>
        <v>0</v>
      </c>
    </row>
    <row r="154" spans="1:16" ht="71.25" x14ac:dyDescent="0.25">
      <c r="A154" s="10">
        <f>'Listas Desplegables'!A154</f>
        <v>0</v>
      </c>
      <c r="B154" s="10">
        <f>'Listas Desplegables'!B154</f>
        <v>0</v>
      </c>
      <c r="C154" s="10">
        <f>'Listas Desplegables'!C154</f>
        <v>0</v>
      </c>
      <c r="D154" s="10">
        <f>'Listas Desplegables'!D155</f>
        <v>0</v>
      </c>
      <c r="E154" s="10">
        <f>'Listas Desplegables'!E154</f>
        <v>0</v>
      </c>
      <c r="F154" s="10">
        <f>'Listas Desplegables'!F153</f>
        <v>0</v>
      </c>
      <c r="G154" s="10" t="str">
        <f>'Listas Desplegables'!G155</f>
        <v>Usuarios de la Información Contable Pública</v>
      </c>
      <c r="H154" s="10" t="e">
        <f>'Listas Desplegables'!#REF!</f>
        <v>#REF!</v>
      </c>
      <c r="I154" s="10" t="e">
        <f>'Listas Desplegables'!#REF!</f>
        <v>#REF!</v>
      </c>
      <c r="J154" s="10">
        <f>'Listas Desplegables'!H154</f>
        <v>0</v>
      </c>
      <c r="K154" s="10">
        <f>'Listas Desplegables'!I154</f>
        <v>0</v>
      </c>
      <c r="L154" s="10">
        <f>'Listas Desplegables'!J154</f>
        <v>0</v>
      </c>
      <c r="M154" s="10">
        <f>'Listas Desplegables'!K154</f>
        <v>0</v>
      </c>
      <c r="N154" s="10">
        <f>'Listas Desplegables'!L154</f>
        <v>0</v>
      </c>
      <c r="O154" s="10">
        <f>'Listas Desplegables'!M154</f>
        <v>0</v>
      </c>
      <c r="P154" s="10">
        <f>'Listas Desplegables'!N154</f>
        <v>0</v>
      </c>
    </row>
    <row r="155" spans="1:16" ht="28.5" x14ac:dyDescent="0.25">
      <c r="A155" s="10">
        <f>'Listas Desplegables'!A155</f>
        <v>0</v>
      </c>
      <c r="B155" s="10">
        <f>'Listas Desplegables'!B155</f>
        <v>0</v>
      </c>
      <c r="C155" s="10">
        <f>'Listas Desplegables'!C155</f>
        <v>0</v>
      </c>
      <c r="D155" s="10">
        <f>'Listas Desplegables'!D156</f>
        <v>0</v>
      </c>
      <c r="E155" s="10">
        <f>'Listas Desplegables'!E155</f>
        <v>0</v>
      </c>
      <c r="F155" s="10">
        <f>'Listas Desplegables'!F154</f>
        <v>0</v>
      </c>
      <c r="G155" s="10" t="str">
        <f>'Listas Desplegables'!G156</f>
        <v>Usuarios de Servicios TIC</v>
      </c>
      <c r="H155" s="10" t="e">
        <f>'Listas Desplegables'!#REF!</f>
        <v>#REF!</v>
      </c>
      <c r="I155" s="10" t="e">
        <f>'Listas Desplegables'!#REF!</f>
        <v>#REF!</v>
      </c>
      <c r="J155" s="10">
        <f>'Listas Desplegables'!H155</f>
        <v>0</v>
      </c>
      <c r="K155" s="10">
        <f>'Listas Desplegables'!I155</f>
        <v>0</v>
      </c>
      <c r="L155" s="10">
        <f>'Listas Desplegables'!J155</f>
        <v>0</v>
      </c>
      <c r="M155" s="10">
        <f>'Listas Desplegables'!K155</f>
        <v>0</v>
      </c>
      <c r="N155" s="10">
        <f>'Listas Desplegables'!L155</f>
        <v>0</v>
      </c>
      <c r="O155" s="10">
        <f>'Listas Desplegables'!M155</f>
        <v>0</v>
      </c>
      <c r="P155" s="10">
        <f>'Listas Desplegables'!N155</f>
        <v>0</v>
      </c>
    </row>
    <row r="156" spans="1:16" ht="42.75" x14ac:dyDescent="0.25">
      <c r="A156" s="10">
        <f>'Listas Desplegables'!A156</f>
        <v>0</v>
      </c>
      <c r="B156" s="10">
        <f>'Listas Desplegables'!B156</f>
        <v>0</v>
      </c>
      <c r="C156" s="10">
        <f>'Listas Desplegables'!C156</f>
        <v>0</v>
      </c>
      <c r="D156" s="10">
        <f>'Listas Desplegables'!D157</f>
        <v>0</v>
      </c>
      <c r="E156" s="10">
        <f>'Listas Desplegables'!E156</f>
        <v>0</v>
      </c>
      <c r="F156" s="10">
        <f>'Listas Desplegables'!F155</f>
        <v>0</v>
      </c>
      <c r="G156" s="10" t="str">
        <f>'Listas Desplegables'!G157</f>
        <v>Usuarios San Juan de Dios</v>
      </c>
      <c r="H156" s="10" t="e">
        <f>'Listas Desplegables'!#REF!</f>
        <v>#REF!</v>
      </c>
      <c r="I156" s="10" t="e">
        <f>'Listas Desplegables'!#REF!</f>
        <v>#REF!</v>
      </c>
      <c r="J156" s="10">
        <f>'Listas Desplegables'!H156</f>
        <v>0</v>
      </c>
      <c r="K156" s="10">
        <f>'Listas Desplegables'!I156</f>
        <v>0</v>
      </c>
      <c r="L156" s="10">
        <f>'Listas Desplegables'!J156</f>
        <v>0</v>
      </c>
      <c r="M156" s="10">
        <f>'Listas Desplegables'!K156</f>
        <v>0</v>
      </c>
      <c r="N156" s="10">
        <f>'Listas Desplegables'!L156</f>
        <v>0</v>
      </c>
      <c r="O156" s="10">
        <f>'Listas Desplegables'!M156</f>
        <v>0</v>
      </c>
      <c r="P156" s="10">
        <f>'Listas Desplegables'!N156</f>
        <v>0</v>
      </c>
    </row>
    <row r="157" spans="1:16" x14ac:dyDescent="0.25">
      <c r="A157" s="10">
        <f>'Listas Desplegables'!A157</f>
        <v>0</v>
      </c>
      <c r="B157" s="10">
        <f>'Listas Desplegables'!B157</f>
        <v>0</v>
      </c>
      <c r="C157" s="10">
        <f>'Listas Desplegables'!C157</f>
        <v>0</v>
      </c>
      <c r="D157" s="10">
        <f>'Listas Desplegables'!D158</f>
        <v>0</v>
      </c>
      <c r="E157" s="10">
        <f>'Listas Desplegables'!E157</f>
        <v>0</v>
      </c>
      <c r="F157" s="10">
        <f>'Listas Desplegables'!F156</f>
        <v>0</v>
      </c>
      <c r="G157" s="10" t="str">
        <f>'Listas Desplegables'!G158</f>
        <v>Victimas</v>
      </c>
      <c r="H157" s="10" t="e">
        <f>'Listas Desplegables'!#REF!</f>
        <v>#REF!</v>
      </c>
      <c r="I157" s="10" t="e">
        <f>'Listas Desplegables'!#REF!</f>
        <v>#REF!</v>
      </c>
      <c r="J157" s="10">
        <f>'Listas Desplegables'!H157</f>
        <v>0</v>
      </c>
      <c r="K157" s="10">
        <f>'Listas Desplegables'!I157</f>
        <v>0</v>
      </c>
      <c r="L157" s="10">
        <f>'Listas Desplegables'!J157</f>
        <v>0</v>
      </c>
      <c r="M157" s="10">
        <f>'Listas Desplegables'!K157</f>
        <v>0</v>
      </c>
      <c r="N157" s="10">
        <f>'Listas Desplegables'!L157</f>
        <v>0</v>
      </c>
      <c r="O157" s="10">
        <f>'Listas Desplegables'!M157</f>
        <v>0</v>
      </c>
      <c r="P157" s="10">
        <f>'Listas Desplegables'!N157</f>
        <v>0</v>
      </c>
    </row>
    <row r="158" spans="1:16" ht="28.5" x14ac:dyDescent="0.25">
      <c r="A158" s="10">
        <f>'Listas Desplegables'!A158</f>
        <v>0</v>
      </c>
      <c r="B158" s="10">
        <f>'Listas Desplegables'!B158</f>
        <v>0</v>
      </c>
      <c r="C158" s="10">
        <f>'Listas Desplegables'!C158</f>
        <v>0</v>
      </c>
      <c r="D158" s="10">
        <f>'Listas Desplegables'!D159</f>
        <v>0</v>
      </c>
      <c r="E158" s="10">
        <f>'Listas Desplegables'!E158</f>
        <v>0</v>
      </c>
      <c r="F158" s="10">
        <f>'Listas Desplegables'!F157</f>
        <v>0</v>
      </c>
      <c r="G158" s="10" t="str">
        <f>'Listas Desplegables'!G159</f>
        <v>Vocales de control social</v>
      </c>
      <c r="H158" s="10" t="e">
        <f>'Listas Desplegables'!#REF!</f>
        <v>#REF!</v>
      </c>
      <c r="I158" s="10" t="e">
        <f>'Listas Desplegables'!#REF!</f>
        <v>#REF!</v>
      </c>
      <c r="J158" s="10">
        <f>'Listas Desplegables'!H158</f>
        <v>0</v>
      </c>
      <c r="K158" s="10">
        <f>'Listas Desplegables'!I158</f>
        <v>0</v>
      </c>
      <c r="L158" s="10">
        <f>'Listas Desplegables'!J158</f>
        <v>0</v>
      </c>
      <c r="M158" s="10">
        <f>'Listas Desplegables'!K158</f>
        <v>0</v>
      </c>
      <c r="N158" s="10">
        <f>'Listas Desplegables'!L158</f>
        <v>0</v>
      </c>
      <c r="O158" s="10">
        <f>'Listas Desplegables'!M158</f>
        <v>0</v>
      </c>
      <c r="P158" s="10">
        <f>'Listas Desplegables'!N158</f>
        <v>0</v>
      </c>
    </row>
    <row r="159" spans="1:16" x14ac:dyDescent="0.25">
      <c r="A159" s="10">
        <f>'Listas Desplegables'!A159</f>
        <v>0</v>
      </c>
      <c r="B159" s="10">
        <f>'Listas Desplegables'!B159</f>
        <v>0</v>
      </c>
      <c r="C159" s="10">
        <f>'Listas Desplegables'!C159</f>
        <v>0</v>
      </c>
      <c r="D159" s="10">
        <f>'Listas Desplegables'!D160</f>
        <v>0</v>
      </c>
      <c r="E159" s="10">
        <f>'Listas Desplegables'!E159</f>
        <v>0</v>
      </c>
      <c r="F159" s="10">
        <f>'Listas Desplegables'!F158</f>
        <v>0</v>
      </c>
      <c r="G159" s="10">
        <f>'Listas Desplegables'!G160</f>
        <v>0</v>
      </c>
      <c r="H159" s="10" t="e">
        <f>'Listas Desplegables'!#REF!</f>
        <v>#REF!</v>
      </c>
      <c r="I159" s="10" t="e">
        <f>'Listas Desplegables'!#REF!</f>
        <v>#REF!</v>
      </c>
      <c r="J159" s="10">
        <f>'Listas Desplegables'!H159</f>
        <v>0</v>
      </c>
      <c r="K159" s="10">
        <f>'Listas Desplegables'!I159</f>
        <v>0</v>
      </c>
      <c r="L159" s="10">
        <f>'Listas Desplegables'!J159</f>
        <v>0</v>
      </c>
      <c r="M159" s="10">
        <f>'Listas Desplegables'!K159</f>
        <v>0</v>
      </c>
      <c r="N159" s="10">
        <f>'Listas Desplegables'!L159</f>
        <v>0</v>
      </c>
      <c r="O159" s="10">
        <f>'Listas Desplegables'!M159</f>
        <v>0</v>
      </c>
      <c r="P159" s="10">
        <f>'Listas Desplegables'!N159</f>
        <v>0</v>
      </c>
    </row>
    <row r="160" spans="1:16" x14ac:dyDescent="0.25">
      <c r="A160" s="10">
        <f>'Listas Desplegables'!A160</f>
        <v>0</v>
      </c>
      <c r="B160" s="10">
        <f>'Listas Desplegables'!B160</f>
        <v>0</v>
      </c>
      <c r="C160" s="10">
        <f>'Listas Desplegables'!C160</f>
        <v>0</v>
      </c>
      <c r="D160" s="10">
        <f>'Listas Desplegables'!D161</f>
        <v>0</v>
      </c>
      <c r="E160" s="10">
        <f>'Listas Desplegables'!E160</f>
        <v>0</v>
      </c>
      <c r="F160" s="10">
        <f>'Listas Desplegables'!F159</f>
        <v>0</v>
      </c>
      <c r="G160" s="10">
        <f>'Listas Desplegables'!G161</f>
        <v>0</v>
      </c>
      <c r="H160" s="10" t="e">
        <f>'Listas Desplegables'!#REF!</f>
        <v>#REF!</v>
      </c>
      <c r="I160" s="10" t="e">
        <f>'Listas Desplegables'!#REF!</f>
        <v>#REF!</v>
      </c>
      <c r="J160" s="10">
        <f>'Listas Desplegables'!H160</f>
        <v>0</v>
      </c>
      <c r="K160" s="10">
        <f>'Listas Desplegables'!I160</f>
        <v>0</v>
      </c>
      <c r="L160" s="10">
        <f>'Listas Desplegables'!J160</f>
        <v>0</v>
      </c>
      <c r="M160" s="10">
        <f>'Listas Desplegables'!K160</f>
        <v>0</v>
      </c>
      <c r="N160" s="10">
        <f>'Listas Desplegables'!L160</f>
        <v>0</v>
      </c>
      <c r="O160" s="10">
        <f>'Listas Desplegables'!M160</f>
        <v>0</v>
      </c>
      <c r="P160" s="10">
        <f>'Listas Desplegables'!N160</f>
        <v>0</v>
      </c>
    </row>
    <row r="161" spans="1:16" x14ac:dyDescent="0.25">
      <c r="A161" s="10">
        <f>'Listas Desplegables'!A161</f>
        <v>0</v>
      </c>
      <c r="B161" s="10">
        <f>'Listas Desplegables'!B161</f>
        <v>0</v>
      </c>
      <c r="C161" s="10">
        <f>'Listas Desplegables'!C161</f>
        <v>0</v>
      </c>
      <c r="D161" s="10">
        <f>'Listas Desplegables'!D162</f>
        <v>0</v>
      </c>
      <c r="E161" s="10">
        <f>'Listas Desplegables'!E161</f>
        <v>0</v>
      </c>
      <c r="F161" s="10">
        <f>'Listas Desplegables'!F160</f>
        <v>0</v>
      </c>
      <c r="G161" s="10">
        <f>'Listas Desplegables'!G162</f>
        <v>0</v>
      </c>
      <c r="H161" s="10" t="e">
        <f>'Listas Desplegables'!#REF!</f>
        <v>#REF!</v>
      </c>
      <c r="I161" s="10" t="e">
        <f>'Listas Desplegables'!#REF!</f>
        <v>#REF!</v>
      </c>
      <c r="J161" s="10">
        <f>'Listas Desplegables'!H161</f>
        <v>0</v>
      </c>
      <c r="K161" s="10">
        <f>'Listas Desplegables'!I161</f>
        <v>0</v>
      </c>
      <c r="L161" s="10">
        <f>'Listas Desplegables'!J161</f>
        <v>0</v>
      </c>
      <c r="M161" s="10">
        <f>'Listas Desplegables'!K161</f>
        <v>0</v>
      </c>
      <c r="N161" s="10">
        <f>'Listas Desplegables'!L161</f>
        <v>0</v>
      </c>
      <c r="O161" s="10">
        <f>'Listas Desplegables'!M161</f>
        <v>0</v>
      </c>
      <c r="P161" s="10">
        <f>'Listas Desplegables'!N161</f>
        <v>0</v>
      </c>
    </row>
    <row r="162" spans="1:16" x14ac:dyDescent="0.25">
      <c r="A162" s="10">
        <f>'Listas Desplegables'!A162</f>
        <v>0</v>
      </c>
      <c r="B162" s="10">
        <f>'Listas Desplegables'!B162</f>
        <v>0</v>
      </c>
      <c r="C162" s="10">
        <f>'Listas Desplegables'!C162</f>
        <v>0</v>
      </c>
      <c r="D162" s="10">
        <f>'Listas Desplegables'!D163</f>
        <v>0</v>
      </c>
      <c r="E162" s="10">
        <f>'Listas Desplegables'!E162</f>
        <v>0</v>
      </c>
      <c r="F162" s="10">
        <f>'Listas Desplegables'!F161</f>
        <v>0</v>
      </c>
      <c r="G162" s="10">
        <f>'Listas Desplegables'!G163</f>
        <v>0</v>
      </c>
      <c r="H162" s="10" t="e">
        <f>'Listas Desplegables'!#REF!</f>
        <v>#REF!</v>
      </c>
      <c r="I162" s="10" t="e">
        <f>'Listas Desplegables'!#REF!</f>
        <v>#REF!</v>
      </c>
      <c r="J162" s="10">
        <f>'Listas Desplegables'!H162</f>
        <v>0</v>
      </c>
      <c r="K162" s="10">
        <f>'Listas Desplegables'!I162</f>
        <v>0</v>
      </c>
      <c r="L162" s="10">
        <f>'Listas Desplegables'!J162</f>
        <v>0</v>
      </c>
      <c r="M162" s="10">
        <f>'Listas Desplegables'!K162</f>
        <v>0</v>
      </c>
      <c r="N162" s="10">
        <f>'Listas Desplegables'!L162</f>
        <v>0</v>
      </c>
      <c r="O162" s="10">
        <f>'Listas Desplegables'!M162</f>
        <v>0</v>
      </c>
      <c r="P162" s="10">
        <f>'Listas Desplegables'!N162</f>
        <v>0</v>
      </c>
    </row>
    <row r="163" spans="1:16" x14ac:dyDescent="0.25">
      <c r="A163" s="10">
        <f>'Listas Desplegables'!A163</f>
        <v>0</v>
      </c>
      <c r="B163" s="10">
        <f>'Listas Desplegables'!B163</f>
        <v>0</v>
      </c>
      <c r="C163" s="10">
        <f>'Listas Desplegables'!C163</f>
        <v>0</v>
      </c>
      <c r="D163" s="10">
        <f>'Listas Desplegables'!D164</f>
        <v>0</v>
      </c>
      <c r="E163" s="10">
        <f>'Listas Desplegables'!E163</f>
        <v>0</v>
      </c>
      <c r="F163" s="10">
        <f>'Listas Desplegables'!F162</f>
        <v>0</v>
      </c>
      <c r="G163" s="10">
        <f>'Listas Desplegables'!G164</f>
        <v>0</v>
      </c>
      <c r="H163" s="10" t="e">
        <f>'Listas Desplegables'!#REF!</f>
        <v>#REF!</v>
      </c>
      <c r="I163" s="10" t="e">
        <f>'Listas Desplegables'!#REF!</f>
        <v>#REF!</v>
      </c>
      <c r="J163" s="10">
        <f>'Listas Desplegables'!H163</f>
        <v>0</v>
      </c>
      <c r="K163" s="10">
        <f>'Listas Desplegables'!I163</f>
        <v>0</v>
      </c>
      <c r="L163" s="10">
        <f>'Listas Desplegables'!J163</f>
        <v>0</v>
      </c>
      <c r="M163" s="10">
        <f>'Listas Desplegables'!K163</f>
        <v>0</v>
      </c>
      <c r="N163" s="10">
        <f>'Listas Desplegables'!L163</f>
        <v>0</v>
      </c>
      <c r="O163" s="10">
        <f>'Listas Desplegables'!M163</f>
        <v>0</v>
      </c>
      <c r="P163" s="10">
        <f>'Listas Desplegables'!N163</f>
        <v>0</v>
      </c>
    </row>
    <row r="164" spans="1:16" x14ac:dyDescent="0.25">
      <c r="A164" s="10">
        <f>'Listas Desplegables'!A164</f>
        <v>0</v>
      </c>
      <c r="B164" s="10">
        <f>'Listas Desplegables'!B164</f>
        <v>0</v>
      </c>
      <c r="C164" s="10">
        <f>'Listas Desplegables'!C164</f>
        <v>0</v>
      </c>
      <c r="D164" s="10">
        <f>'Listas Desplegables'!D165</f>
        <v>0</v>
      </c>
      <c r="E164" s="10">
        <f>'Listas Desplegables'!E164</f>
        <v>0</v>
      </c>
      <c r="F164" s="10">
        <f>'Listas Desplegables'!F163</f>
        <v>0</v>
      </c>
      <c r="G164" s="10">
        <f>'Listas Desplegables'!G165</f>
        <v>0</v>
      </c>
      <c r="H164" s="10" t="e">
        <f>'Listas Desplegables'!#REF!</f>
        <v>#REF!</v>
      </c>
      <c r="I164" s="10" t="e">
        <f>'Listas Desplegables'!#REF!</f>
        <v>#REF!</v>
      </c>
      <c r="J164" s="10">
        <f>'Listas Desplegables'!H164</f>
        <v>0</v>
      </c>
      <c r="K164" s="10">
        <f>'Listas Desplegables'!I164</f>
        <v>0</v>
      </c>
      <c r="L164" s="10">
        <f>'Listas Desplegables'!J164</f>
        <v>0</v>
      </c>
      <c r="M164" s="10">
        <f>'Listas Desplegables'!K164</f>
        <v>0</v>
      </c>
      <c r="N164" s="10">
        <f>'Listas Desplegables'!L164</f>
        <v>0</v>
      </c>
      <c r="O164" s="10">
        <f>'Listas Desplegables'!M164</f>
        <v>0</v>
      </c>
      <c r="P164" s="10">
        <f>'Listas Desplegables'!N164</f>
        <v>0</v>
      </c>
    </row>
    <row r="165" spans="1:16" x14ac:dyDescent="0.25">
      <c r="A165" s="10">
        <f>'Listas Desplegables'!A165</f>
        <v>0</v>
      </c>
      <c r="B165" s="10">
        <f>'Listas Desplegables'!B165</f>
        <v>0</v>
      </c>
      <c r="C165" s="10">
        <f>'Listas Desplegables'!C165</f>
        <v>0</v>
      </c>
      <c r="D165" s="10">
        <f>'Listas Desplegables'!D166</f>
        <v>0</v>
      </c>
      <c r="E165" s="10">
        <f>'Listas Desplegables'!E165</f>
        <v>0</v>
      </c>
      <c r="F165" s="10">
        <f>'Listas Desplegables'!F164</f>
        <v>0</v>
      </c>
      <c r="G165" s="10">
        <f>'Listas Desplegables'!G166</f>
        <v>0</v>
      </c>
      <c r="H165" s="10" t="e">
        <f>'Listas Desplegables'!#REF!</f>
        <v>#REF!</v>
      </c>
      <c r="I165" s="10" t="e">
        <f>'Listas Desplegables'!#REF!</f>
        <v>#REF!</v>
      </c>
      <c r="J165" s="10">
        <f>'Listas Desplegables'!H165</f>
        <v>0</v>
      </c>
      <c r="K165" s="10">
        <f>'Listas Desplegables'!I165</f>
        <v>0</v>
      </c>
      <c r="L165" s="10">
        <f>'Listas Desplegables'!J165</f>
        <v>0</v>
      </c>
      <c r="M165" s="10">
        <f>'Listas Desplegables'!K165</f>
        <v>0</v>
      </c>
      <c r="N165" s="10">
        <f>'Listas Desplegables'!L165</f>
        <v>0</v>
      </c>
      <c r="O165" s="10">
        <f>'Listas Desplegables'!M165</f>
        <v>0</v>
      </c>
      <c r="P165" s="10">
        <f>'Listas Desplegables'!N165</f>
        <v>0</v>
      </c>
    </row>
    <row r="166" spans="1:16" x14ac:dyDescent="0.25">
      <c r="A166" s="10">
        <f>'Listas Desplegables'!A166</f>
        <v>0</v>
      </c>
      <c r="B166" s="10">
        <f>'Listas Desplegables'!B166</f>
        <v>0</v>
      </c>
      <c r="C166" s="10">
        <f>'Listas Desplegables'!C166</f>
        <v>0</v>
      </c>
      <c r="D166" s="10">
        <f>'Listas Desplegables'!D167</f>
        <v>0</v>
      </c>
      <c r="E166" s="10">
        <f>'Listas Desplegables'!E166</f>
        <v>0</v>
      </c>
      <c r="F166" s="10">
        <f>'Listas Desplegables'!F165</f>
        <v>0</v>
      </c>
      <c r="G166" s="10">
        <f>'Listas Desplegables'!G167</f>
        <v>0</v>
      </c>
      <c r="H166" s="10" t="e">
        <f>'Listas Desplegables'!#REF!</f>
        <v>#REF!</v>
      </c>
      <c r="I166" s="10" t="e">
        <f>'Listas Desplegables'!#REF!</f>
        <v>#REF!</v>
      </c>
      <c r="J166" s="10">
        <f>'Listas Desplegables'!H166</f>
        <v>0</v>
      </c>
      <c r="K166" s="10">
        <f>'Listas Desplegables'!I166</f>
        <v>0</v>
      </c>
      <c r="L166" s="10">
        <f>'Listas Desplegables'!J166</f>
        <v>0</v>
      </c>
      <c r="M166" s="10">
        <f>'Listas Desplegables'!K166</f>
        <v>0</v>
      </c>
      <c r="N166" s="10">
        <f>'Listas Desplegables'!L166</f>
        <v>0</v>
      </c>
      <c r="O166" s="10">
        <f>'Listas Desplegables'!M166</f>
        <v>0</v>
      </c>
      <c r="P166" s="10">
        <f>'Listas Desplegables'!N166</f>
        <v>0</v>
      </c>
    </row>
    <row r="167" spans="1:16" x14ac:dyDescent="0.25">
      <c r="G167" s="8"/>
    </row>
    <row r="168" spans="1:16" x14ac:dyDescent="0.25">
      <c r="G168" s="8"/>
    </row>
  </sheetData>
  <sheetProtection autoFilter="0"/>
  <autoFilter ref="A1:BV166" xr:uid="{00000000-0009-0000-0000-00000500000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Est.1.4 Administración y mejoramiento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3bdf8c8d2e4e93f8e31ae25e76d1e80f">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3d36f2b250b22e6dc7e44147c8ef86fe"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enumeration value="Apo.6.3 Gestión de Biblioteca"/>
          <xsd:enumeration value="Est.1.4 Administración y mejoramiento del SUG"/>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C56DADAB-BC2F-42E4-8365-8DCC62B81F3F}">
  <ds:schemaRefs>
    <ds:schemaRef ds:uri="http://schemas.microsoft.com/office/2006/metadata/properties"/>
    <ds:schemaRef ds:uri="http://schemas.microsoft.com/office/infopath/2007/PartnerControls"/>
    <ds:schemaRef ds:uri="82ecf687-28d5-485b-a37e-d2c94b36a158"/>
    <ds:schemaRef ds:uri="1d121436-e6f9-4fa4-bb3f-81f41704d615"/>
  </ds:schemaRefs>
</ds:datastoreItem>
</file>

<file path=customXml/itemProps3.xml><?xml version="1.0" encoding="utf-8"?>
<ds:datastoreItem xmlns:ds="http://schemas.openxmlformats.org/officeDocument/2006/customXml" ds:itemID="{6504FA6B-ACA1-4054-AB30-846D32E5CB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Formato Caracterización</vt:lpstr>
      <vt:lpstr>Recomendaciones</vt:lpstr>
      <vt:lpstr>Consulta de Grupos de Valor</vt:lpstr>
      <vt:lpstr>Hoja1</vt:lpstr>
      <vt:lpstr>Listas Desplegables</vt:lpstr>
      <vt:lpstr>Consulta Listas Desplegables</vt:lpstr>
      <vt:lpstr>'Formato Caracterización'!Área_de_impresión</vt:lpstr>
      <vt:lpstr>Externo</vt:lpstr>
      <vt:lpstr>Interno</vt:lpstr>
      <vt:lpstr>'Formato Caracterización'!Títulos_a_imprimir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Sergio Esteban Varela Guzman</dc:creator>
  <cp:lastModifiedBy>Yeinmy Yolanda Rozo Morales</cp:lastModifiedBy>
  <cp:lastPrinted>2018-11-30T13:29:47Z</cp:lastPrinted>
  <dcterms:created xsi:type="dcterms:W3CDTF">2017-07-13T19:46:17Z</dcterms:created>
  <dcterms:modified xsi:type="dcterms:W3CDTF">2020-08-27T18:36:11Z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